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854" firstSheet="1" activeTab="5"/>
  </bookViews>
  <sheets>
    <sheet name="Pakiet 1 Wózki-stojaki" sheetId="1" r:id="rId1"/>
    <sheet name="Pakiet 2 Gosp. sprzęt" sheetId="2" r:id="rId2"/>
    <sheet name="Pakiet 3 Gosp. drobny" sheetId="3" r:id="rId3"/>
    <sheet name="Pakiet 4 Gosp.MERIDA" sheetId="4" r:id="rId4"/>
    <sheet name="Pakiet 5 Wózek do odpadów" sheetId="5" r:id="rId5"/>
    <sheet name="Pakiet 6 Klimatyzatory" sheetId="6" r:id="rId6"/>
  </sheets>
  <definedNames>
    <definedName name="_xlnm.Print_Area" localSheetId="1">'Pakiet 2 Gosp. sprzęt'!$A$1:$J$40</definedName>
    <definedName name="_xlnm.Print_Area" localSheetId="2">'Pakiet 3 Gosp. drobny'!$A$1:$I$52</definedName>
    <definedName name="_xlnm.Print_Area" localSheetId="3">'Pakiet 4 Gosp.MERIDA'!$A$1:$K$36</definedName>
    <definedName name="_xlnm.Print_Area" localSheetId="4">'Pakiet 5 Wózek do odpadów'!$A$1:$H$8</definedName>
    <definedName name="_xlnm.Print_Area" localSheetId="5">'Pakiet 6 Klimatyzatory'!$A$1:$H$7</definedName>
  </definedNames>
  <calcPr fullCalcOnLoad="1"/>
</workbook>
</file>

<file path=xl/comments4.xml><?xml version="1.0" encoding="utf-8"?>
<comments xmlns="http://schemas.openxmlformats.org/spreadsheetml/2006/main">
  <authors>
    <author>4WSKzP SP ZOZ</author>
  </authors>
  <commentList>
    <comment ref="D29" authorId="0">
      <text>
        <r>
          <rPr>
            <b/>
            <sz val="8"/>
            <rFont val="Tahoma"/>
            <family val="2"/>
          </rPr>
          <t>4WSKzP SP ZOZ: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Sekcja Remontów i Eksploatacji Technicznej - 3</t>
        </r>
      </text>
    </comment>
    <comment ref="D32" authorId="0">
      <text>
        <r>
          <rPr>
            <b/>
            <sz val="8"/>
            <rFont val="Tahoma"/>
            <family val="2"/>
          </rPr>
          <t>4WSKzP SP ZOZ: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Zakład Analityki Lekarskiej (Pracownia Mikrobiologii) - 3
Magazyn - 7</t>
        </r>
      </text>
    </comment>
  </commentList>
</comments>
</file>

<file path=xl/sharedStrings.xml><?xml version="1.0" encoding="utf-8"?>
<sst xmlns="http://schemas.openxmlformats.org/spreadsheetml/2006/main" count="301" uniqueCount="144">
  <si>
    <t>L.p.</t>
  </si>
  <si>
    <t>szt.</t>
  </si>
  <si>
    <t>Lustro w oprawie z tworzywa białego „łuk średni” wys.45/50 szer. 30/35</t>
  </si>
  <si>
    <t>kpl.</t>
  </si>
  <si>
    <t>szt</t>
  </si>
  <si>
    <t>VAT 22%</t>
  </si>
  <si>
    <t>EURO = 3.8771</t>
  </si>
  <si>
    <t>Załącznik nr 1</t>
  </si>
  <si>
    <t>UWAGI</t>
  </si>
  <si>
    <t>Grabie metalowe z trzonkiem drewnianym ,,16”</t>
  </si>
  <si>
    <t>Załącznik nr 2</t>
  </si>
  <si>
    <t>Wartość netto</t>
  </si>
  <si>
    <t>Motyka na trzonku drewnianym</t>
  </si>
  <si>
    <t>Nazwa Materiału</t>
  </si>
  <si>
    <t>J.m.</t>
  </si>
  <si>
    <t>Cena jednostkowa netto</t>
  </si>
  <si>
    <t>Wartość całkowita brutto</t>
  </si>
  <si>
    <t>Uwagi</t>
  </si>
  <si>
    <t>Grabie wachlarzowe metalowe sprężynowe ,,pazurki" min.15 zębów do liści i trawy z trzonkiem drewnianym</t>
  </si>
  <si>
    <t>Planowana ilość</t>
  </si>
  <si>
    <t>Latarka na baterie 2 lub 3 x R20 (różne)</t>
  </si>
  <si>
    <t>Łopata do piasku z trzonkiem drewnianym</t>
  </si>
  <si>
    <t>Załacznik nr 4</t>
  </si>
  <si>
    <t>Łopata od śniegu z tworzywa z trzonkiem drewnianym. Wzmocnoina w miejscach roboczych metalem. Wymiary: 50x31 cm wysokość całkowita 125cm</t>
  </si>
  <si>
    <t>Sekator ogrodniczy mały</t>
  </si>
  <si>
    <t>Sekator ogrodniczy duży</t>
  </si>
  <si>
    <t>Siekiera ok. 1,5 kg. długość trzonka ok. 600mm</t>
  </si>
  <si>
    <t>Zegar ścienny biały z cyframi arabskimi i wskazówkami czarnymi o średnicy Fi 25/ 30 cm</t>
  </si>
  <si>
    <t>Antyrama A4</t>
  </si>
  <si>
    <t>Antyrama A3</t>
  </si>
  <si>
    <t>Drążek uniwersalny do zasłony natryskowej z tworzywa w kolorze białym (na otwory 90-120 cm)</t>
  </si>
  <si>
    <t>Kij do mop-a derwniany z gwintem</t>
  </si>
  <si>
    <t>Kij do szczotki lub grabi drewniany bez gwintu</t>
  </si>
  <si>
    <t>Mata łazienkowa wym. 40 x 60</t>
  </si>
  <si>
    <t>Miotła „SORGO” z trzonkiem drewnianym</t>
  </si>
  <si>
    <t xml:space="preserve">Miotła do zamiatania min. 30 cm w oprawie drewnianej z kijem drewnianym </t>
  </si>
  <si>
    <t xml:space="preserve">Miotła ulicznica 40 cm z trzonkiem drewnianym </t>
  </si>
  <si>
    <t xml:space="preserve">Miotła ulicznica 60 cm z trzonkiem drewnianym </t>
  </si>
  <si>
    <t>Miska plastikowa 10 l wykonana z tworzywa sztucznego ( czerwona, niebieska)</t>
  </si>
  <si>
    <t>Mydelniczka ścienna wykonana z tworzywa sztucznego, kolor biały lub nakrapiany siwym</t>
  </si>
  <si>
    <t>Półka pod lustro z tworzywa białego
10/15 x 35/40</t>
  </si>
  <si>
    <t>Szczotka „ryżowa”  na kiju drewnianym</t>
  </si>
  <si>
    <t>Szczotka „ryżowa” drewniana ręczna</t>
  </si>
  <si>
    <t xml:space="preserve">Szczotka do mycia butelek </t>
  </si>
  <si>
    <t>Szczotka do WC z podstawką z tworzywa sztucznego kolor biały lub biały nakrapiany siwym</t>
  </si>
  <si>
    <t>Szczotka zmiotka z szufelką ( śmietniczką ) z tworzywa</t>
  </si>
  <si>
    <t>Ściągacz - zgarniacz do wody 600mm z czarną gumą wzmocniony polipropylenem z kijem drewnianym</t>
  </si>
  <si>
    <t>Wiadro budowlane plastikowe czarne 10 / 12 L</t>
  </si>
  <si>
    <t>Wiadro z tworzywa sztucznego 15 l  ( czerwone, niebieskie)</t>
  </si>
  <si>
    <t>Wiadro z tworzywa z wyciskaczem do mop 12 L</t>
  </si>
  <si>
    <t xml:space="preserve">Wieszak – pojemnik na papier toaletowy z tworzywa w kolorze białym </t>
  </si>
  <si>
    <t>Wycieraczka dywanowa podgumowana karbowana kolor popiel/ szary /  brąz, szer. 100 cm</t>
  </si>
  <si>
    <t>mb.</t>
  </si>
  <si>
    <t>Wycieraczka z tworzywa sztucznego igiełkowa kolor popiel/ szary, szer. 90 cm</t>
  </si>
  <si>
    <t>Kosz - pojemnik okrągły na odpady 80 / 90L z pokrywą zielony/ szary/ czarny np. firmy CURVER</t>
  </si>
  <si>
    <t>Koszyczek plastikowy ażurowy z tworzywa rózne kolory o wym. szer. ok. 20cm x dł. ok. 29,5cm x wys. ok. 10cm</t>
  </si>
  <si>
    <t>Koszyczek plastikowy ażurowy z tworzywa rózne kolory o wym. szer. ok. 25cm x dł. ok.16cm x wys. ok. 8cm</t>
  </si>
  <si>
    <t>Koszyczek plastikowy ażurowy z tworzywa rózne kolory o wym. szer. ok. 26,5cm x dł. ok. 35cm x wys. ok. 13cm</t>
  </si>
  <si>
    <t>Koszyczek plastikowy ażurowy z tworzywa rózne kolory o wym. szer. ok.10cm x dł. ok. 20cm x wys. ok. 5cm</t>
  </si>
  <si>
    <t>Kosz do bielizny z rączkami do przenoszenia bielizny, ażurowy po bokach, spód jednolity, o wymiarach około 59cm x 39 cm x 23 cm</t>
  </si>
  <si>
    <t xml:space="preserve">RAZEM netto/ brutto: </t>
  </si>
  <si>
    <t>Kłódka patentowa /duża/ prześwit pomiędzy kłódką a górną częścią pałąka 50 - 70mm, rozmiar korpusu kłódki (bez pałąka) minimum szer.40/50 x wys.35/45</t>
  </si>
  <si>
    <t>Kłódka patentowa trzpieniowa, Fi trzpienia 10-12mm, szerokość otworu na trzpień 25-30mm, wymiary minimum 80/90x70/80</t>
  </si>
  <si>
    <t>Półka prosta dwu poziomow na przybory toaletowe (mydło, szmpon, gąbka) plastikowa biała (szara) montowana w kabinie natryskowej o dł.  25/30</t>
  </si>
  <si>
    <t>Półka narożnikowa dwu poziomow na przybory toaletowe (mydło, szmpon, gąbka) plastikowa biała (szara) montowana w kabinie natryskowej o dł. ramion 25/30</t>
  </si>
  <si>
    <t>Zasłona bawełniano - poliestrowa o wymiarach 220 x 200 w jednolitym kolorze łososiowym lub seledynowym do parawanów podwieswzanych systemy CS SUPERTRAK (dystrybucji CS Polska)</t>
  </si>
  <si>
    <t xml:space="preserve">Odkurzacz mieszkaniowy np. KARCHER WD 4 </t>
  </si>
  <si>
    <t>Odkurzacz profesjonalny do użytku w budynkach administracyjnych np. Karcher T 7/1 eco!efficiency professional</t>
  </si>
  <si>
    <t>Parownica professional np., Karcher SC 3 PREMIUM</t>
  </si>
  <si>
    <t>Grzejnik elektryczny przenośny konwektorowy o mocy maksymalnej 2000W z płynną rergulacją temperatury 3 poziomy mocy grzania, zabezpieczenie przed przegraniem</t>
  </si>
  <si>
    <t>Lampka elektryczna na biurko z żarówką ledową odpowiadającą mocy 60W, napięcie 230V</t>
  </si>
  <si>
    <t>Lampka elektryczna z regulowanym ramieniem w kilku kierunkach, z  żarówką enegooszczędną E27 13/15W napięcie 230V</t>
  </si>
  <si>
    <t>Łopata – sztychówka (szpadel ostry) z trzonkiem metalowym tworzącym całóć z częścią roboczą np.. Fiskars Solid</t>
  </si>
  <si>
    <t>Łopata – sztychówka (szpadel prosty) z trzonkiem metalowym tworzącym całóć z częścią roboczą np.. Fiskars Solid</t>
  </si>
  <si>
    <t>Tablica magnetyczna 150cmx120cm np.: 
Biała suchościeralna tablica z właściwościami magnetycznymi o wymiarze 150x120 cm, rama z anodowanego aluminium wykończona plastikowymi narożnikami w kolorze aluminium, montaż odbywa się przez narożniki. Tablicę można zawiesić zarówno poziomo jak i pionowo.
W skład zestawu wchodzi półka 30 cm, elementy do montażu.</t>
  </si>
  <si>
    <t>Pakiet 1 - Dostawa wózków stojaków do segregacji bielizny</t>
  </si>
  <si>
    <t>Pakiet 2 - Dostawa sprzętu gospodarczego</t>
  </si>
  <si>
    <t>Wózek transportowy ręczny platforma osiatkowna, produkcji np. BM SERWIS,  przeznaczone do transportu towarów drobnicowych. Boczne ściany umocowane na specjalnych prowadnicach ułatwiający ich szybki demontaż, 4 kołowy, na kołach pompowanych. Wszystkie elementy stalowe malowane są lakierami proszkowymi. Podłoga wykonana z wodoodpornej i antypoślizgowej sklejki impregnowanej. o wym. 1200x 700 ładowność min. 250 kg</t>
  </si>
  <si>
    <t>Pakiet 3  - Dostawa różnego drobnego wyposażenia gospodarczego</t>
  </si>
  <si>
    <t xml:space="preserve">Pakiet 4 - Dostawa  sprzętu gospodarczego do utrzymania czystości i higieny w pomieszczeniach szpitalnych typu "MERIDA"  </t>
  </si>
  <si>
    <t>Pakiet 6 - Dostawa klimatyzatorów i kurtyny powietrznej</t>
  </si>
  <si>
    <r>
      <t xml:space="preserve">RAZEM netto/ </t>
    </r>
    <r>
      <rPr>
        <b/>
        <sz val="12"/>
        <rFont val="Arial"/>
        <family val="2"/>
      </rPr>
      <t xml:space="preserve">brutto: </t>
    </r>
  </si>
  <si>
    <r>
      <t>Wózek transportowy ręczny gospodarczy typu ,,SAM" (opcjonalnie z platformą -</t>
    </r>
    <r>
      <rPr>
        <b/>
        <sz val="12"/>
        <color indexed="12"/>
        <rFont val="Arial"/>
        <family val="2"/>
      </rPr>
      <t xml:space="preserve"> półką</t>
    </r>
    <r>
      <rPr>
        <sz val="12"/>
        <color indexed="12"/>
        <rFont val="Arial"/>
        <family val="2"/>
      </rPr>
      <t xml:space="preserve"> na towar) duży min. 135/ 165 L nośność ok.183 kg</t>
    </r>
  </si>
  <si>
    <r>
      <rPr>
        <b/>
        <sz val="12"/>
        <color indexed="12"/>
        <rFont val="Arial"/>
        <family val="2"/>
      </rPr>
      <t>Stojak 3 komorowy</t>
    </r>
    <r>
      <rPr>
        <sz val="12"/>
        <color indexed="12"/>
        <rFont val="Arial"/>
        <family val="2"/>
      </rPr>
      <t xml:space="preserve"> na worki 120L do zbierania odpadów stacjonarny (wg opisu kat. EMPORO st. 337 poz.1) wys. 80/95cm x szer. 80/115 cm x gł. 35/50cm</t>
    </r>
  </si>
  <si>
    <r>
      <rPr>
        <b/>
        <sz val="12"/>
        <color indexed="12"/>
        <rFont val="Arial"/>
        <family val="2"/>
      </rPr>
      <t>Wentylator na biurko</t>
    </r>
    <r>
      <rPr>
        <sz val="12"/>
        <color indexed="12"/>
        <rFont val="Arial"/>
        <family val="2"/>
      </rPr>
      <t xml:space="preserve"> z regulacją prędkości z zabezpieczeniem silnika przed przegrzaniem, przystosowany do pracy ciągłej, cichej, bezpiecznej i czystej.</t>
    </r>
  </si>
  <si>
    <r>
      <rPr>
        <b/>
        <sz val="12"/>
        <color indexed="12"/>
        <rFont val="Arial"/>
        <family val="2"/>
      </rPr>
      <t>Wentylator stojący</t>
    </r>
    <r>
      <rPr>
        <sz val="12"/>
        <color indexed="12"/>
        <rFont val="Arial"/>
        <family val="2"/>
      </rPr>
      <t xml:space="preserve"> na nodze z 3 stopniową regulacją prędkości o średnicy śmigła min 40 cm i regulowaną wysokością od 100 – 140 cm, cicha, bezpieczna i czysta praca, przystosowany do pracy ciągłej z bezwonną wentylacją w czasie pracy z zabezpieczeniem silnika przed przegrzaniem</t>
    </r>
  </si>
  <si>
    <r>
      <t xml:space="preserve">Drabina aluminiowa rozkładana </t>
    </r>
    <r>
      <rPr>
        <b/>
        <sz val="12"/>
        <color indexed="12"/>
        <rFont val="Arial"/>
        <family val="2"/>
      </rPr>
      <t xml:space="preserve">2 stopniowa </t>
    </r>
    <r>
      <rPr>
        <sz val="12"/>
        <color indexed="12"/>
        <rFont val="Arial"/>
        <family val="2"/>
      </rPr>
      <t xml:space="preserve">z atestem ze stopniami antypoślizgowymi </t>
    </r>
  </si>
  <si>
    <r>
      <t xml:space="preserve">Drabina aluminiowa rozkładana </t>
    </r>
    <r>
      <rPr>
        <b/>
        <sz val="12"/>
        <color indexed="12"/>
        <rFont val="Arial"/>
        <family val="2"/>
      </rPr>
      <t xml:space="preserve">3 stopniowa </t>
    </r>
    <r>
      <rPr>
        <sz val="12"/>
        <color indexed="12"/>
        <rFont val="Arial"/>
        <family val="2"/>
      </rPr>
      <t xml:space="preserve">z atestem ze stopniami antypoślizgowymi </t>
    </r>
  </si>
  <si>
    <r>
      <t xml:space="preserve">Drabina aluminiowa rozkładana </t>
    </r>
    <r>
      <rPr>
        <b/>
        <sz val="12"/>
        <color indexed="12"/>
        <rFont val="Arial"/>
        <family val="2"/>
      </rPr>
      <t>4 stopniowa</t>
    </r>
    <r>
      <rPr>
        <sz val="12"/>
        <color indexed="12"/>
        <rFont val="Arial"/>
        <family val="2"/>
      </rPr>
      <t xml:space="preserve"> z atestem ze stopniami antypoślizgowymi </t>
    </r>
  </si>
  <si>
    <r>
      <t xml:space="preserve">Drabina aluminiowa rozkładana </t>
    </r>
    <r>
      <rPr>
        <b/>
        <sz val="12"/>
        <color indexed="12"/>
        <rFont val="Arial"/>
        <family val="2"/>
      </rPr>
      <t>5 stopniowa</t>
    </r>
    <r>
      <rPr>
        <sz val="12"/>
        <color indexed="12"/>
        <rFont val="Arial"/>
        <family val="2"/>
      </rPr>
      <t xml:space="preserve"> z atestem ze stopniami antypoślizgowymi </t>
    </r>
  </si>
  <si>
    <r>
      <t xml:space="preserve">Drabina aluminiowa rozkładana </t>
    </r>
    <r>
      <rPr>
        <b/>
        <sz val="12"/>
        <color indexed="12"/>
        <rFont val="Arial"/>
        <family val="2"/>
      </rPr>
      <t>7 stopniowa</t>
    </r>
    <r>
      <rPr>
        <sz val="12"/>
        <color indexed="12"/>
        <rFont val="Arial"/>
        <family val="2"/>
      </rPr>
      <t xml:space="preserve"> z atestem ze stopniami antypoślizgowymi </t>
    </r>
  </si>
  <si>
    <r>
      <t xml:space="preserve">Kontener - pojemnik z tworzywa na kółkach, na odpady  </t>
    </r>
    <r>
      <rPr>
        <b/>
        <sz val="12"/>
        <color indexed="12"/>
        <rFont val="Arial"/>
        <family val="2"/>
      </rPr>
      <t>240L</t>
    </r>
    <r>
      <rPr>
        <sz val="12"/>
        <color indexed="12"/>
        <rFont val="Arial"/>
        <family val="2"/>
      </rPr>
      <t xml:space="preserve"> </t>
    </r>
  </si>
  <si>
    <r>
      <t xml:space="preserve">Kontener - pojemnik z tworzywa  na kółkach, na odpady </t>
    </r>
    <r>
      <rPr>
        <b/>
        <sz val="12"/>
        <color indexed="12"/>
        <rFont val="Arial"/>
        <family val="2"/>
      </rPr>
      <t xml:space="preserve">120L </t>
    </r>
  </si>
  <si>
    <r>
      <rPr>
        <b/>
        <sz val="12"/>
        <color indexed="12"/>
        <rFont val="Arial"/>
        <family val="2"/>
      </rPr>
      <t>Termo-higrometr elektroniczny np.:Termohigrometr TA218A</t>
    </r>
    <r>
      <rPr>
        <sz val="12"/>
        <color indexed="12"/>
        <rFont val="Arial"/>
        <family val="2"/>
      </rPr>
      <t xml:space="preserve">
Zastosowanie: 
- do pomieszczeń w których muszą panować niezmienne warunki np.:
- w magazynach żywnościowych,
- w magazynach aptecznych, 
-  itp.
 przeznaczony do pomiaru ciągłego temperatury oraz wilgotności względnej w pomieszczeniach. 
Pamięć wyników min/max.
Wskazania w °C lub °F.
Czytelny wyświetlacz.
Zasilanie bateryjne 
Dane techniczne:
Zakres pomiarowy temperatury 0°C + 50°C,
Zakres pomiarowy wilgotności 10 - 95%
Rozdzielczość: 1%rH, 0,1°C
Dokładność temp ±1°C
Dokładność wilg. : ±5% rH
Wymiary zwnętrzne: 120 x 95 x 22 mm
Czujnik na przewodzie 1,5 m</t>
    </r>
  </si>
  <si>
    <r>
      <t xml:space="preserve">Kosz na odpady 20 l </t>
    </r>
    <r>
      <rPr>
        <b/>
        <sz val="12"/>
        <color indexed="12"/>
        <rFont val="Arial"/>
        <family val="2"/>
      </rPr>
      <t>z przyciskiem pedałowym,</t>
    </r>
    <r>
      <rPr>
        <sz val="12"/>
        <color indexed="12"/>
        <rFont val="Arial"/>
        <family val="2"/>
      </rPr>
      <t xml:space="preserve"> wykonany z tworzywa sztucznego, kolor biały lub biały nakrapiany siwym</t>
    </r>
  </si>
  <si>
    <r>
      <t xml:space="preserve">Kosz na odpady 20 l </t>
    </r>
    <r>
      <rPr>
        <b/>
        <sz val="12"/>
        <color indexed="12"/>
        <rFont val="Arial"/>
        <family val="2"/>
      </rPr>
      <t>z uchylną pokrywą,</t>
    </r>
    <r>
      <rPr>
        <sz val="12"/>
        <color indexed="12"/>
        <rFont val="Arial"/>
        <family val="2"/>
      </rPr>
      <t xml:space="preserve"> wykonany z tworzywa sztucznego, kolor biały lub biały nakrapiany siwym</t>
    </r>
  </si>
  <si>
    <r>
      <t xml:space="preserve">Kosz na odpady 25 l </t>
    </r>
    <r>
      <rPr>
        <b/>
        <sz val="12"/>
        <color indexed="12"/>
        <rFont val="Arial"/>
        <family val="2"/>
      </rPr>
      <t>z przyciskiem pedałowym</t>
    </r>
    <r>
      <rPr>
        <sz val="12"/>
        <color indexed="12"/>
        <rFont val="Arial"/>
        <family val="2"/>
      </rPr>
      <t xml:space="preserve"> wykonany z tworzywa sztucznego, kolor biały lub biały nakrapiany siwym</t>
    </r>
  </si>
  <si>
    <r>
      <t xml:space="preserve">Kosz na odpady 25 l </t>
    </r>
    <r>
      <rPr>
        <b/>
        <sz val="12"/>
        <color indexed="12"/>
        <rFont val="Arial"/>
        <family val="2"/>
      </rPr>
      <t>z uchylną pokrywą</t>
    </r>
    <r>
      <rPr>
        <sz val="12"/>
        <color indexed="12"/>
        <rFont val="Arial"/>
        <family val="2"/>
      </rPr>
      <t>, wykonany z tworzywa sztucznego, kolor biały lub biały nakrapiany siwym</t>
    </r>
  </si>
  <si>
    <r>
      <t xml:space="preserve">Pojemnik zamykany z rączką o </t>
    </r>
    <r>
      <rPr>
        <b/>
        <sz val="12"/>
        <color indexed="12"/>
        <rFont val="Arial"/>
        <family val="2"/>
      </rPr>
      <t>pojemności 15L</t>
    </r>
    <r>
      <rPr>
        <sz val="12"/>
        <color indexed="12"/>
        <rFont val="Arial"/>
        <family val="2"/>
      </rPr>
      <t xml:space="preserve"> typu CURVER wykonany mocnego plastiku nadający się do układania jednego na drugi, rączka powinna się znajdować na środku pokrywy. Wym. 374 x 280 x wys. 210mm</t>
    </r>
  </si>
  <si>
    <r>
      <t>Pojemnik zamykany z rączką o</t>
    </r>
    <r>
      <rPr>
        <b/>
        <sz val="12"/>
        <color indexed="12"/>
        <rFont val="Arial"/>
        <family val="2"/>
      </rPr>
      <t xml:space="preserve"> pojemności 30L</t>
    </r>
    <r>
      <rPr>
        <sz val="12"/>
        <color indexed="12"/>
        <rFont val="Arial"/>
        <family val="2"/>
      </rPr>
      <t xml:space="preserve"> typu CURVER wykonany mocnego plastiku nadający się do układania jednego na drugi, rączka powinna się znajdować na środku pokrywy. Wym. 428 x 340 x wys. 281mm</t>
    </r>
  </si>
  <si>
    <r>
      <t xml:space="preserve">Pojemnik zamykany z rączką o </t>
    </r>
    <r>
      <rPr>
        <b/>
        <sz val="12"/>
        <color indexed="12"/>
        <rFont val="Arial"/>
        <family val="2"/>
      </rPr>
      <t>pojemności 3L</t>
    </r>
    <r>
      <rPr>
        <sz val="12"/>
        <color indexed="12"/>
        <rFont val="Arial"/>
        <family val="2"/>
      </rPr>
      <t xml:space="preserve"> typu CURVER wykonany mocnego plastiku nadający się do układania jednego na drugi, rączka powinna się znajdować na środku pokrywy. Wym. 428 x 340 x wys. 281mm</t>
    </r>
  </si>
  <si>
    <r>
      <t>kpl</t>
    </r>
    <r>
      <rPr>
        <sz val="10"/>
        <color indexed="12"/>
        <rFont val="Arial"/>
        <family val="2"/>
      </rPr>
      <t>.</t>
    </r>
  </si>
  <si>
    <r>
      <t xml:space="preserve">Zasłona natryskowa </t>
    </r>
    <r>
      <rPr>
        <b/>
        <sz val="12"/>
        <color indexed="12"/>
        <rFont val="Arial"/>
        <family val="2"/>
      </rPr>
      <t>bawełniana</t>
    </r>
    <r>
      <rPr>
        <sz val="12"/>
        <color indexed="12"/>
        <rFont val="Arial"/>
        <family val="2"/>
      </rPr>
      <t xml:space="preserve"> różne kolory z materiału impregnowanego ze wzmocnionym brzegiem górnym, nieporzpusczalnego dla wody, wyposażona w oczka do zawieszania na karniszu o wym. dł </t>
    </r>
    <r>
      <rPr>
        <b/>
        <sz val="12"/>
        <color indexed="12"/>
        <rFont val="Arial"/>
        <family val="2"/>
      </rPr>
      <t>180/220cm</t>
    </r>
    <r>
      <rPr>
        <sz val="12"/>
        <color indexed="12"/>
        <rFont val="Arial"/>
        <family val="2"/>
      </rPr>
      <t xml:space="preserve"> x szer. </t>
    </r>
    <r>
      <rPr>
        <b/>
        <sz val="12"/>
        <color indexed="12"/>
        <rFont val="Arial"/>
        <family val="2"/>
      </rPr>
      <t>200/260cm</t>
    </r>
  </si>
  <si>
    <r>
      <t xml:space="preserve">Zasłona natryskowa z kolorowej </t>
    </r>
    <r>
      <rPr>
        <b/>
        <sz val="12"/>
        <color indexed="12"/>
        <rFont val="Arial"/>
        <family val="2"/>
      </rPr>
      <t>pogrubionej ceraty</t>
    </r>
    <r>
      <rPr>
        <sz val="12"/>
        <color indexed="12"/>
        <rFont val="Arial"/>
        <family val="2"/>
      </rPr>
      <t xml:space="preserve"> z otworami do mocowania kółek, o rozmiarach dł. </t>
    </r>
    <r>
      <rPr>
        <b/>
        <sz val="12"/>
        <color indexed="12"/>
        <rFont val="Arial"/>
        <family val="2"/>
      </rPr>
      <t>180/220 cm</t>
    </r>
    <r>
      <rPr>
        <sz val="12"/>
        <color indexed="12"/>
        <rFont val="Arial"/>
        <family val="2"/>
      </rPr>
      <t xml:space="preserve">, szer. </t>
    </r>
    <r>
      <rPr>
        <b/>
        <sz val="12"/>
        <color indexed="12"/>
        <rFont val="Arial"/>
        <family val="2"/>
      </rPr>
      <t>120/180 cm</t>
    </r>
  </si>
  <si>
    <r>
      <t>Baranek</t>
    </r>
    <r>
      <rPr>
        <sz val="12"/>
        <color indexed="12"/>
        <rFont val="Arial"/>
        <family val="2"/>
      </rPr>
      <t xml:space="preserve">  wykonany z bawełny, w sposób chroniący przed strzępieniem się zapinany na uchwycie na rzepy, do mycia szyb o szerokości min 35 cm, montowany na uchwycie z poz. </t>
    </r>
    <r>
      <rPr>
        <sz val="12"/>
        <color indexed="10"/>
        <rFont val="Arial"/>
        <family val="2"/>
      </rPr>
      <t>13</t>
    </r>
  </si>
  <si>
    <r>
      <t>Guma do ściągania miękka</t>
    </r>
    <r>
      <rPr>
        <sz val="12"/>
        <color indexed="12"/>
        <rFont val="Arial"/>
        <family val="2"/>
      </rPr>
      <t xml:space="preserve"> - do prac w otoczeniu zimnym stanowiąca element wymienny ściągaczki do szyb z poz.</t>
    </r>
    <r>
      <rPr>
        <sz val="12"/>
        <color indexed="10"/>
        <rFont val="Arial"/>
        <family val="2"/>
      </rPr>
      <t xml:space="preserve"> 11</t>
    </r>
  </si>
  <si>
    <r>
      <t>Guma do ściągania twarda</t>
    </r>
    <r>
      <rPr>
        <sz val="12"/>
        <color indexed="12"/>
        <rFont val="Arial"/>
        <family val="2"/>
      </rPr>
      <t xml:space="preserve"> - do prac w otoczeniu ciepłym, stanowiąca element wymienny ściągaczki do szyb z poz. </t>
    </r>
    <r>
      <rPr>
        <sz val="12"/>
        <color indexed="10"/>
        <rFont val="Arial"/>
        <family val="2"/>
      </rPr>
      <t>11</t>
    </r>
  </si>
  <si>
    <r>
      <t>Kij drążek aluminiowy do stelaży MOP</t>
    </r>
    <r>
      <rPr>
        <sz val="12"/>
        <color indexed="12"/>
        <rFont val="Arial"/>
        <family val="2"/>
      </rPr>
      <t xml:space="preserve"> zakończony obustronnie odpowiednimi końcówkami z tworzywa sztucznego w tym końcówką pozwalającą na montaż uchwtu do mopów z poz. </t>
    </r>
    <r>
      <rPr>
        <sz val="12"/>
        <color indexed="10"/>
        <rFont val="Arial"/>
        <family val="2"/>
      </rPr>
      <t xml:space="preserve">12 </t>
    </r>
    <r>
      <rPr>
        <sz val="12"/>
        <color indexed="12"/>
        <rFont val="Arial"/>
        <family val="2"/>
      </rPr>
      <t xml:space="preserve"> stelaży do mop-ów </t>
    </r>
    <r>
      <rPr>
        <sz val="12"/>
        <color indexed="10"/>
        <rFont val="Arial"/>
        <family val="2"/>
      </rPr>
      <t>z poz. od 21, do poz. 24</t>
    </r>
    <r>
      <rPr>
        <sz val="12"/>
        <color indexed="12"/>
        <rFont val="Arial"/>
        <family val="2"/>
      </rPr>
      <t xml:space="preserve"> oraz końcówką pozwalającą na ergonomiczny uchwyt z oczkiem pozwalającym na zawieszenie na haczyku całości sprzętu</t>
    </r>
  </si>
  <si>
    <r>
      <t>Kij drążek teleskopowy do montażu akcesori do mycia szyb</t>
    </r>
    <r>
      <rPr>
        <sz val="12"/>
        <color indexed="12"/>
        <rFont val="Arial"/>
        <family val="2"/>
      </rPr>
      <t xml:space="preserve"> mający regulację pozwalającą na ustawienie erognomicznej długości zakończony obustronnie końcówkami z tworzywa sztucznego z jednej strony pozwalająca na zamontownie ściągaczki do szyb z poz. </t>
    </r>
    <r>
      <rPr>
        <sz val="12"/>
        <color indexed="10"/>
        <rFont val="Arial"/>
        <family val="2"/>
      </rPr>
      <t>11,</t>
    </r>
    <r>
      <rPr>
        <sz val="12"/>
        <color indexed="12"/>
        <rFont val="Arial"/>
        <family val="2"/>
      </rPr>
      <t xml:space="preserve"> uchwytu do baranka, z poz.</t>
    </r>
    <r>
      <rPr>
        <sz val="12"/>
        <color indexed="10"/>
        <rFont val="Arial"/>
        <family val="2"/>
      </rPr>
      <t xml:space="preserve"> 13</t>
    </r>
    <r>
      <rPr>
        <sz val="12"/>
        <color indexed="12"/>
        <rFont val="Arial"/>
        <family val="2"/>
      </rPr>
      <t xml:space="preserve"> baranka do mycia szyb z poz</t>
    </r>
    <r>
      <rPr>
        <sz val="12"/>
        <color indexed="10"/>
        <rFont val="Arial"/>
        <family val="2"/>
      </rPr>
      <t xml:space="preserve"> 1</t>
    </r>
    <r>
      <rPr>
        <sz val="12"/>
        <color indexed="12"/>
        <rFont val="Arial"/>
        <family val="2"/>
      </rPr>
      <t xml:space="preserve">   z drugiej zakończenie kija z oczkiem pozwalającym na zawieszenie na hczyku całości sprzętu. Długość kija 2,5 m</t>
    </r>
  </si>
  <si>
    <r>
      <t>Klips (zapinka) mocujący worek</t>
    </r>
    <r>
      <rPr>
        <sz val="12"/>
        <color indexed="12"/>
        <rFont val="Arial"/>
        <family val="2"/>
      </rPr>
      <t xml:space="preserve">  wykonany z mocnego elastycznego tworzywa służący do przypięcia worków o pojemności 120 L do stelaża chromowanego wykonanego z profili okrągłych wózka na odpady (produkcji MERIDA symbol katalogowy MB01)</t>
    </r>
  </si>
  <si>
    <r>
      <t>Noże do skrobaka</t>
    </r>
    <r>
      <rPr>
        <sz val="12"/>
        <color indexed="12"/>
        <rFont val="Arial"/>
        <family val="2"/>
      </rPr>
      <t xml:space="preserve"> - charakteryzujące się podwyższoną wytrzymałością na ścieranie, stanowiące element wymienny noża do skrobaka z poz. </t>
    </r>
    <r>
      <rPr>
        <sz val="12"/>
        <color indexed="10"/>
        <rFont val="Arial"/>
        <family val="2"/>
      </rPr>
      <t>10</t>
    </r>
    <r>
      <rPr>
        <sz val="12"/>
        <color indexed="12"/>
        <rFont val="Arial"/>
        <family val="2"/>
      </rPr>
      <t xml:space="preserve"> rozszerzając funkcjonalność skrobaka do szyb</t>
    </r>
  </si>
  <si>
    <r>
      <t>Pokrywa do wózka na odpady w kolorze czerownym</t>
    </r>
    <r>
      <rPr>
        <sz val="12"/>
        <color indexed="12"/>
        <rFont val="Arial"/>
        <family val="2"/>
      </rPr>
      <t xml:space="preserve"> wykonana z tworzywa o wymiarach: / 49x42,5/</t>
    </r>
  </si>
  <si>
    <r>
      <t>Pokrywa do wózka na odpady w kolorze niebieskim</t>
    </r>
    <r>
      <rPr>
        <sz val="12"/>
        <color indexed="12"/>
        <rFont val="Arial"/>
        <family val="2"/>
      </rPr>
      <t xml:space="preserve"> wykonana z tworzywa o wymiarach: /49x42,5/  </t>
    </r>
  </si>
  <si>
    <r>
      <t>Skrobak do szyb</t>
    </r>
    <r>
      <rPr>
        <sz val="12"/>
        <color indexed="12"/>
        <rFont val="Arial"/>
        <family val="2"/>
      </rPr>
      <t xml:space="preserve"> - przeznaczony do trudno usuwalnych zabrudzeń z szyb np.:gum do żucia ptasich odchodów, resztek farb i klejów, folii itp.. z możliwością montażu do kija z poz. 5</t>
    </r>
  </si>
  <si>
    <r>
      <t>Ściągaczka do szyb</t>
    </r>
    <r>
      <rPr>
        <sz val="12"/>
        <color indexed="12"/>
        <rFont val="Arial"/>
        <family val="2"/>
      </rPr>
      <t xml:space="preserve"> - przeznaczona do profesjonalnego mycia szyb charakteryzująca się podwyższoną wytrzymałością i dużą łatwością rozszerzenia funkcjonalności za pomocą dodatkowych akcesoriów z poz.</t>
    </r>
    <r>
      <rPr>
        <sz val="12"/>
        <color indexed="10"/>
        <rFont val="Arial"/>
        <family val="2"/>
      </rPr>
      <t xml:space="preserve"> 2, 3, 5,</t>
    </r>
  </si>
  <si>
    <r>
      <t>Uchwyt ,,AGRAFA" do zapasu sznurkowego MOP</t>
    </r>
    <r>
      <rPr>
        <sz val="12"/>
        <color indexed="12"/>
        <rFont val="Arial"/>
        <family val="2"/>
      </rPr>
      <t xml:space="preserve"> wykonany z wytrzymałego tworzywa sztucznego odpornego na kwasy, ługi i środki dezynfekcyjne łączący elementy składowe sprzętu sprzątającego określone w poz. </t>
    </r>
    <r>
      <rPr>
        <sz val="12"/>
        <color indexed="10"/>
        <rFont val="Arial"/>
        <family val="2"/>
      </rPr>
      <t>4</t>
    </r>
  </si>
  <si>
    <r>
      <t>Uchwyt do baranka</t>
    </r>
    <r>
      <rPr>
        <sz val="12"/>
        <color indexed="12"/>
        <rFont val="Arial"/>
        <family val="2"/>
      </rPr>
      <t xml:space="preserve"> wykonany z aluminium i tworzywo przeznaczony do montażu bawełnianego baranka z poz. </t>
    </r>
    <r>
      <rPr>
        <sz val="12"/>
        <color indexed="10"/>
        <rFont val="Arial"/>
        <family val="2"/>
      </rPr>
      <t>1</t>
    </r>
    <r>
      <rPr>
        <sz val="12"/>
        <color indexed="12"/>
        <rFont val="Arial"/>
        <family val="2"/>
      </rPr>
      <t xml:space="preserve"> oraz kija aluminowego teleskopowego z poz. </t>
    </r>
    <r>
      <rPr>
        <sz val="12"/>
        <color indexed="10"/>
        <rFont val="Arial"/>
        <family val="2"/>
      </rPr>
      <t>5</t>
    </r>
  </si>
  <si>
    <r>
      <t xml:space="preserve">Wiadro do wózka MOP pojemność 20 L w kolorze czerwonym </t>
    </r>
    <r>
      <rPr>
        <sz val="12"/>
        <color indexed="12"/>
        <rFont val="Arial"/>
        <family val="2"/>
      </rPr>
      <t>wykonane z tworzywa sztucznego stanowiące element wymienny zestawu wózka (typ ROLL - MOP produkcji MERIDA symbol katalogowy M02, M03, M04)</t>
    </r>
  </si>
  <si>
    <r>
      <t xml:space="preserve">Wiadro do wózka MOP pojemność 20 L w kolorze niebieskim </t>
    </r>
    <r>
      <rPr>
        <sz val="12"/>
        <color indexed="12"/>
        <rFont val="Arial"/>
        <family val="2"/>
      </rPr>
      <t>wykonane z tworzywa sztucznego stanowiące element wymienny zestawu wózka (typ ROLL - MOP</t>
    </r>
    <r>
      <rPr>
        <b/>
        <sz val="12"/>
        <color indexed="12"/>
        <rFont val="Arial"/>
        <family val="2"/>
      </rPr>
      <t xml:space="preserve"> </t>
    </r>
    <r>
      <rPr>
        <sz val="12"/>
        <color indexed="12"/>
        <rFont val="Arial"/>
        <family val="2"/>
      </rPr>
      <t>produkcji MERIDA symbol katalogowy M02, M03, M04)</t>
    </r>
  </si>
  <si>
    <r>
      <t>Wyciskacz (prasa do wyciskania) do MOP</t>
    </r>
    <r>
      <rPr>
        <sz val="12"/>
        <color indexed="12"/>
        <rFont val="Arial"/>
        <family val="2"/>
      </rPr>
      <t xml:space="preserve"> wykonana z tworzywa sztucznego stanowiąca element składowy wózka MOP, wyposażona w dzwignię z ergonomiczną rączką pozwalającą na sprawne odciskanie nadmiaru wody z MOP-ów (typ ROLL - MOP produkcji MERIDA symbol katalogowy M02, M03, M04) </t>
    </r>
  </si>
  <si>
    <r>
      <t xml:space="preserve">Pojemnik - dozownik mydła w płynie </t>
    </r>
    <r>
      <rPr>
        <sz val="12"/>
        <color indexed="12"/>
        <rFont val="Arial"/>
        <family val="2"/>
      </rPr>
      <t>z wysokiej jakości tworzywa sztucznego ABS, zaopatrzony w wewnętrzny wyjmowany przezroczysty pojemnik na mydło o poj.min 800ml uzupełniany mydłem z kanistra, przez uchylenie górnej pokrywy pojemnika zewnętrznego. Konstrukcja pojemnika zewnętrznego pozwalajaca na wyjęcie, wymycie i dezynfekcje pojemnika wewnętrznego z resztek, zacieków mydlanych po napełnianiu, stale umocowana do ściany w kolorze białym z okienkiem do kontroli poziomu mydła zamykana na kluczyk.</t>
    </r>
  </si>
  <si>
    <r>
      <t>Pojemnik - dozownik na ręczniki papierowe listki</t>
    </r>
    <r>
      <rPr>
        <sz val="12"/>
        <color indexed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typ ZZ</t>
    </r>
    <r>
      <rPr>
        <sz val="12"/>
        <color indexed="12"/>
        <rFont val="Arial"/>
        <family val="2"/>
      </rPr>
      <t xml:space="preserve"> z wysokiej jakosci tworzywa sztucznego ABS, o pojemności do 250 szt. ręczników, zaopatrzony w okienko do kontroli poziomu ilości ręczników w pojemniku zamykany na kluczyk</t>
    </r>
  </si>
  <si>
    <r>
      <t>Pojemnik na papier toaletowy</t>
    </r>
    <r>
      <rPr>
        <sz val="12"/>
        <color indexed="12"/>
        <rFont val="Arial"/>
        <family val="2"/>
      </rPr>
      <t xml:space="preserve"> z wysokiej jakosci tworzywa sztucznego ABS zaopatrzony w okienko umożliwiające kontrolę poziomu papieru w pojemniku  dostosowany do papieru o maksymalnej średnicy roli 20 cm, zamykany na kluczyk</t>
    </r>
  </si>
  <si>
    <r>
      <rPr>
        <b/>
        <sz val="10"/>
        <color indexed="60"/>
        <rFont val="Arial"/>
        <family val="2"/>
      </rPr>
      <t>Pojemnik na papier toaletowy MERIDA  MAXI,</t>
    </r>
    <r>
      <rPr>
        <sz val="10"/>
        <color indexed="60"/>
        <rFont val="Arial"/>
        <family val="2"/>
      </rPr>
      <t>śr. papieru do 20 cm BIAŁY                                                      
- wykonany z blachy stalowej lub tworzywa sztucznego ABS
- malowany proszkowo na biało
- dostosowany do papieru o maksymalnej średnicy roli 23 cm
- zaopatrzony w okienko umożliwiające kontrolę ilości papieru w pojemniku
- zamykany na kluczyk</t>
    </r>
  </si>
  <si>
    <r>
      <t>Stelaż - pad do MOP-a supełkowego płaskiego /400x100/</t>
    </r>
    <r>
      <rPr>
        <sz val="12"/>
        <color indexed="12"/>
        <rFont val="Arial"/>
        <family val="2"/>
      </rPr>
      <t xml:space="preserve"> wykonany z wytrzymałrgo tworzywa sztucznego odpornego na ługi i kwasy oraz środki dezynfekcyjne przeznaczony do mocowania Mop-ów supełkowych płaskich za pomocą zakładek</t>
    </r>
  </si>
  <si>
    <r>
      <t>Stelaż - pad do MOP-a supełkowego płaskiego /500x100/</t>
    </r>
    <r>
      <rPr>
        <sz val="12"/>
        <color indexed="12"/>
        <rFont val="Arial"/>
        <family val="2"/>
      </rPr>
      <t xml:space="preserve"> wykonany z wytrzymałego tworzywa sztucznego odpornego na ługi i kwasy oraz środki dezynfekcyjne przeznaczony do mocowania Mop-ów supełkowych płaskich za pomocą zakładek</t>
    </r>
  </si>
  <si>
    <r>
      <t xml:space="preserve">Stelaż - pad do MOP-a supełkowego płaskiego dezynfekcyjnego /400x100/ </t>
    </r>
    <r>
      <rPr>
        <sz val="12"/>
        <color indexed="12"/>
        <rFont val="Arial"/>
        <family val="2"/>
      </rPr>
      <t>wykonany z wytrzymałego tworzywa sztucznego odpornego na ługi i kwasy oraz środki dezynfekcyjne przeznaczony do mocowania Mop-ów supełkowych płaskich dezynfekcyjnych za pomocą kieszeni</t>
    </r>
  </si>
  <si>
    <r>
      <t xml:space="preserve">Stelaż - pad do MOP-a supełkowego płaskiego dezynfekcyjnego /500x100/ </t>
    </r>
    <r>
      <rPr>
        <sz val="12"/>
        <color indexed="12"/>
        <rFont val="Arial"/>
        <family val="2"/>
      </rPr>
      <t>wykonany z wytrzymałego tworzywa sztucznego odpornego na ługi i kwasy oraz środki dezynfekcyjne przeznaczony do mocowania Mop-ów supełkowych płaskich dezynfekcyjnych za pomocą  kieszeni</t>
    </r>
  </si>
  <si>
    <r>
      <t xml:space="preserve">Suszarka elektryczna do rąk automatyczna </t>
    </r>
    <r>
      <rPr>
        <sz val="12"/>
        <color indexed="12"/>
        <rFont val="Arial"/>
        <family val="2"/>
      </rPr>
      <t xml:space="preserve">(np.: MERIDA STAR FLOW w obudowie matalowej stal nierdzewna, moc min. 1400W włączana automatycznie </t>
    </r>
  </si>
  <si>
    <r>
      <t xml:space="preserve">Wózek do sprzątania </t>
    </r>
    <r>
      <rPr>
        <b/>
        <sz val="12"/>
        <color indexed="12"/>
        <rFont val="Arial"/>
        <family val="2"/>
      </rPr>
      <t xml:space="preserve">dwuwiadrowy </t>
    </r>
    <r>
      <rPr>
        <sz val="12"/>
        <color indexed="12"/>
        <rFont val="Arial"/>
        <family val="2"/>
      </rPr>
      <t>MOP z koszykiem na środki czystości</t>
    </r>
  </si>
  <si>
    <r>
      <t xml:space="preserve">Wózek do sprzątania </t>
    </r>
    <r>
      <rPr>
        <b/>
        <sz val="12"/>
        <color indexed="12"/>
        <rFont val="Arial"/>
        <family val="2"/>
      </rPr>
      <t>dwuwiadrowy</t>
    </r>
    <r>
      <rPr>
        <sz val="12"/>
        <color indexed="12"/>
        <rFont val="Arial"/>
        <family val="2"/>
      </rPr>
      <t xml:space="preserve"> wielofunkcyjny MOP  ze zwiększonym wyposażeniem </t>
    </r>
  </si>
  <si>
    <r>
      <t xml:space="preserve">Wózek do sprzątania </t>
    </r>
    <r>
      <rPr>
        <b/>
        <sz val="12"/>
        <color indexed="12"/>
        <rFont val="Arial"/>
        <family val="2"/>
      </rPr>
      <t xml:space="preserve">jednowiadrowy </t>
    </r>
    <r>
      <rPr>
        <sz val="12"/>
        <color indexed="12"/>
        <rFont val="Arial"/>
        <family val="2"/>
      </rPr>
      <t xml:space="preserve">MOP </t>
    </r>
  </si>
  <si>
    <r>
      <t xml:space="preserve">RAZEM </t>
    </r>
    <r>
      <rPr>
        <sz val="12"/>
        <rFont val="Arial"/>
        <family val="2"/>
      </rPr>
      <t>netto</t>
    </r>
    <r>
      <rPr>
        <b/>
        <sz val="12"/>
        <rFont val="Arial"/>
        <family val="2"/>
      </rPr>
      <t xml:space="preserve"> / brutto:</t>
    </r>
  </si>
  <si>
    <t>Załacznik nr 6</t>
  </si>
  <si>
    <t>Załacznik nr 5</t>
  </si>
  <si>
    <t>Załacznik nr 3</t>
  </si>
  <si>
    <r>
      <rPr>
        <b/>
        <sz val="12"/>
        <color indexed="12"/>
        <rFont val="Arial"/>
        <family val="2"/>
      </rPr>
      <t>Wózek 1 komorowy</t>
    </r>
    <r>
      <rPr>
        <sz val="12"/>
        <color indexed="12"/>
        <rFont val="Arial"/>
        <family val="2"/>
      </rPr>
      <t xml:space="preserve"> na stelażu metalowym na worki o pojemności ok. 120L, stelaż wykonany z profili okrągłych lub kwadratowych z lekkiego stopu stali  lub ocynkowanego powłoką poliuretanową, sadzony na kółkach zwrotnych nie pozostawiających śladów na powierzchni podłogi, jedna para kółek zaopatrzona w hamulec zapobiegający swobodne staczanie się wózka.
Wyposażony 
- w ramkę (pierścień) wykonaną ze stali nierdzewnej lub chromowanej do zaczepiania worka w sposób zapobiegający wysuwaniu się spodniego obciążonego worka lub inny równoważny system mocowania worków,
- pokrywy otwierane pedałem (przyciskiem pedałowym) lub otwierane ręcznie, 
- kolor pokryw do wyboru zamawiającego (niebieski, czerwony, żółty, zielony),
- podstawą ( przęsłami, podpórkami) metalową podtrzymującą worki, odporną na uszkodzenia,
- do każdego wózka startowy pakiet worków zwierający min.10 szt.,
Przeznaczenie: do segregacji brudnej bielizny na oddziałach szpitalnych.
</t>
    </r>
  </si>
  <si>
    <r>
      <rPr>
        <b/>
        <sz val="12"/>
        <color indexed="12"/>
        <rFont val="Arial"/>
        <family val="2"/>
      </rPr>
      <t xml:space="preserve">Wózek 2 komorowy </t>
    </r>
    <r>
      <rPr>
        <sz val="12"/>
        <color indexed="12"/>
        <rFont val="Arial"/>
        <family val="2"/>
      </rPr>
      <t xml:space="preserve">na stelażu metalowym na worki o pojemności ok. 120L, stelaż wykonany z profili okrągłych lub kwadratowych z lekkiego stopu stali  lub ocynkowanego powłoką poliuretanową, sadzony na kółkach zwrotnych nie pozostawiających śladów na powierzchni podłogi, jedna para kółek zaopatrzona w hamulec zapobiegający swobodne staczanie się wózka.
Wyposażony 
- w ramkę (pierścień) wykonaną ze stali nierdzewnej lub chromowanej do zaczepiania worka w sposób zapobiegający wysuwaniu się spodniego obciążonego worka lub inny równoważny system mocowania worków,
- pokrywy otwierane pedałem (przyciskiem pedałowym) lub otwierane ręcznie, 
- kolor pokryw do wyboru zamawiającego (niebieski, czerwony, żółty, zielony),
- podstawą ( przęsłami, podpórkami) metalową podtrzymującą worki, odporną na uszkodzenia,
- do każdego wózka startowy pakiet worków zwierający min.10 szt.,
Przeznaczenie: do segregacji brudnej bielizny na oddziałach szpitalnych.
</t>
    </r>
  </si>
  <si>
    <r>
      <rPr>
        <b/>
        <sz val="12"/>
        <color indexed="12"/>
        <rFont val="Arial"/>
        <family val="2"/>
      </rPr>
      <t>Wózek 3 komorowy</t>
    </r>
    <r>
      <rPr>
        <sz val="12"/>
        <color indexed="12"/>
        <rFont val="Arial"/>
        <family val="2"/>
      </rPr>
      <t xml:space="preserve"> na stelażu metalowym na worki o pojemności ok. 120L, stelaż wykonany z profili okrągłych lub kwadratowych z lekkiego stopu stali  lub ocynkowanego powłoką poliuretanową, sadzony na kółkach zwrotnych nie pozostawiających śladów na powierzchni podłogi, jedna para kółek zaopatrzona w hamulec zapobiegający swobodne staczanie się wózka.
Wyposażony 
- w ramkę (pierścień) wykonaną ze stali nierdzewnej lub chromowanej do zaczepiania worka w sposób zapobiegający wysuwaniu się spodniego obciążonego worka lub inny równoważny system mocowania worków,
- pokrywy otwierane pedałem (przyciskiem pedałowym) lub otwierane ręcznie, 
- kolor pokryw do wyboru zamawiającego (niebieski, czerwony, żółty, zielony),
- podstawą ( przęsłami, podpórkami) metalową podtrzymującą worki, odporną na uszkodzenia,
- do każdego wózka startowy pakiet worków zwierający min.10 szt.,
Przeznaczenie: do segregacji brudnej bielizny na oddziałach szpitalnych.
</t>
    </r>
  </si>
  <si>
    <t>Pakiet 5 - Dostawa wózków do transportu odpadów medycznych i brudnej bielizny</t>
  </si>
  <si>
    <r>
      <rPr>
        <b/>
        <u val="single"/>
        <sz val="11"/>
        <color indexed="12"/>
        <rFont val="Arial"/>
        <family val="2"/>
      </rPr>
      <t>Wózek  z pokrywą do transportu brudnej bielizny i odpadów medycznych COAL dystrybucji np. Acea Group Sp. z o.o.,:</t>
    </r>
    <r>
      <rPr>
        <b/>
        <sz val="11"/>
        <color indexed="12"/>
        <rFont val="Arial"/>
        <family val="2"/>
      </rPr>
      <t xml:space="preserve">
- </t>
    </r>
    <r>
      <rPr>
        <sz val="11"/>
        <color indexed="12"/>
        <rFont val="Arial"/>
        <family val="2"/>
      </rPr>
      <t>wykonany z blachy ze stopu aluminium Al, 
- niewielka masa, stabilność kształtu, 
- higieniczne ściany żebrowane, nieperforowane, antystatyczne i odporne na zabrudzenia, wysokiej trwałości,
- pokrywa górna - uchylna na zawiasach,
- ściana boczna uchylna na zawiasach dla łatwego załadunku i rozładunku,
- w podłodze zamontowany zawór spustowy,
- pojemność 1050L,
- nośność 300kg,
- kółka gumowe</t>
    </r>
    <r>
      <rPr>
        <u val="single"/>
        <sz val="11"/>
        <color indexed="12"/>
        <rFont val="Arial"/>
        <family val="2"/>
      </rPr>
      <t xml:space="preserve"> pompowane</t>
    </r>
    <r>
      <rPr>
        <sz val="11"/>
        <color indexed="12"/>
        <rFont val="Arial"/>
        <family val="2"/>
      </rPr>
      <t xml:space="preserve"> 160mm (2 stałe i dwa obrotowe), guma nie pozostawiająca śladów,
- hamulec na jedno kółko,
- wymiary 125x700x1430h,
- lekka waga
 - w okół wózka po środku boków pas o szerokości 20cm w kolorze czerwonym;
</t>
    </r>
  </si>
  <si>
    <r>
      <rPr>
        <b/>
        <u val="single"/>
        <sz val="11"/>
        <color indexed="12"/>
        <rFont val="Arial"/>
        <family val="2"/>
      </rPr>
      <t>Wózek  z pokrywą do transportu brudnej bielizny i odpadów medycznych COAL dystrybucji np. Acea Group Sp. z o.o.,:</t>
    </r>
    <r>
      <rPr>
        <b/>
        <sz val="11"/>
        <color indexed="12"/>
        <rFont val="Arial"/>
        <family val="2"/>
      </rPr>
      <t xml:space="preserve">
- </t>
    </r>
    <r>
      <rPr>
        <sz val="11"/>
        <color indexed="12"/>
        <rFont val="Arial"/>
        <family val="2"/>
      </rPr>
      <t>wykonany z blachy ze stopu aluminium Al, 
- niewielka masa, stabilność kształtu, 
- higieniczne ściany żebrowane, nieperforowane, antystatyczne i odporne na zabrudzenia, wysokiej trwałości,
- pokrywa górna - uchylna na zawiasach,
- ściana boczna uchylna na zawiasach dla łatwego załadunku i rozładunku,
- w podłodze zamontowany zawór spustowy,
- pojemność 1050L,
- nośność 300kg,
- kółka gumowe</t>
    </r>
    <r>
      <rPr>
        <u val="single"/>
        <sz val="11"/>
        <color indexed="12"/>
        <rFont val="Arial"/>
        <family val="2"/>
      </rPr>
      <t xml:space="preserve"> pompowane</t>
    </r>
    <r>
      <rPr>
        <sz val="11"/>
        <color indexed="12"/>
        <rFont val="Arial"/>
        <family val="2"/>
      </rPr>
      <t xml:space="preserve"> 160mm (2 stałe i dwa obrotowe), guma nie pozostawiająca śladów,
- hamulec na jedno kółko,
- wymiary 125x700x1430h,
- lekka waga
 - w okół wózka po środku boków pas o szerokości 20cm w kolorze niebieskim;
</t>
    </r>
  </si>
  <si>
    <r>
      <rPr>
        <b/>
        <sz val="12"/>
        <color indexed="12"/>
        <rFont val="Arial"/>
        <family val="2"/>
      </rPr>
      <t>Klimatyzator przenośny</t>
    </r>
    <r>
      <rPr>
        <sz val="12"/>
        <color indexed="12"/>
        <rFont val="Arial"/>
        <family val="2"/>
      </rPr>
      <t xml:space="preserve"> do pomieszczenia o pow. minimum 24m</t>
    </r>
    <r>
      <rPr>
        <vertAlign val="superscript"/>
        <sz val="12"/>
        <color indexed="12"/>
        <rFont val="Arial"/>
        <family val="2"/>
      </rPr>
      <t>2</t>
    </r>
    <r>
      <rPr>
        <sz val="12"/>
        <color indexed="12"/>
        <rFont val="Arial"/>
        <family val="2"/>
      </rPr>
      <t xml:space="preserve"> o następujących parametrach:                                                                        </t>
    </r>
    <r>
      <rPr>
        <b/>
        <sz val="12"/>
        <color indexed="12"/>
        <rFont val="Arial"/>
        <family val="2"/>
      </rPr>
      <t xml:space="preserve">np.  ELECTROLUX EXP12HN1W6 lub DeLonghi PAC CN92 Silent </t>
    </r>
    <r>
      <rPr>
        <sz val="12"/>
        <color indexed="12"/>
        <rFont val="Arial"/>
        <family val="2"/>
      </rPr>
      <t xml:space="preserve">
o następujących parametrach:
- moc min. 940 W;                                                         
- wydajność znamionowa min. 2,5 kW;                                                     
- przepływ powietrza min. 350 m3/h;                                   
 - pilot zdalnego sterowania;                                           
 - klasa energetyczna min. A+;
- trzy prędkości;
- dodatkowe opcje:
oddzielna funkcja wentylacji, osuszanie powietrza, programator czasowy, sterowanie pilotem, tryb Auto;
- Rozmiary (możliwa tolerancja 10%) 
(wys. x szer. x głęb.) 75 x 44,9 x 39,5 cm  
- Waga  do 30/35 kg 
</t>
    </r>
  </si>
  <si>
    <r>
      <rPr>
        <b/>
        <sz val="12"/>
        <color indexed="12"/>
        <rFont val="Arial"/>
        <family val="2"/>
      </rPr>
      <t>Kurtyna powietrzna</t>
    </r>
    <r>
      <rPr>
        <sz val="12"/>
        <color indexed="12"/>
        <rFont val="Arial"/>
        <family val="2"/>
      </rPr>
      <t xml:space="preserve"> z nagrzewnicą JOY/120E/1/4 AQUA AIR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</si>
</sst>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7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12"/>
      <name val="Tahoma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1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60"/>
      <name val="Arial"/>
      <family val="2"/>
    </font>
    <font>
      <vertAlign val="superscript"/>
      <sz val="12"/>
      <color indexed="1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CC"/>
      <name val="Arial"/>
      <family val="2"/>
    </font>
    <font>
      <b/>
      <sz val="12"/>
      <color rgb="FFFF0000"/>
      <name val="Arial"/>
      <family val="2"/>
    </font>
    <font>
      <sz val="10"/>
      <color rgb="FF0000CC"/>
      <name val="Arial"/>
      <family val="2"/>
    </font>
    <font>
      <b/>
      <sz val="10"/>
      <color rgb="FFFF0000"/>
      <name val="Arial"/>
      <family val="2"/>
    </font>
    <font>
      <b/>
      <sz val="12"/>
      <color rgb="FF0000CC"/>
      <name val="Arial"/>
      <family val="2"/>
    </font>
    <font>
      <sz val="12"/>
      <color rgb="FF0000FF"/>
      <name val="Arial"/>
      <family val="2"/>
    </font>
    <font>
      <sz val="10"/>
      <color rgb="FF0000FF"/>
      <name val="Arial"/>
      <family val="2"/>
    </font>
    <font>
      <sz val="11"/>
      <color rgb="FFC00000"/>
      <name val="Arial"/>
      <family val="2"/>
    </font>
    <font>
      <sz val="10"/>
      <color rgb="FFC00000"/>
      <name val="Arial"/>
      <family val="2"/>
    </font>
    <font>
      <sz val="12"/>
      <color rgb="FFFF0000"/>
      <name val="Arial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14" xfId="52" applyFont="1" applyBorder="1" applyAlignment="1">
      <alignment horizontal="center" vertical="center" wrapText="1"/>
      <protection/>
    </xf>
    <xf numFmtId="0" fontId="10" fillId="0" borderId="14" xfId="52" applyFont="1" applyBorder="1" applyAlignment="1">
      <alignment horizontal="center" vertical="center"/>
      <protection/>
    </xf>
    <xf numFmtId="0" fontId="60" fillId="0" borderId="14" xfId="52" applyFont="1" applyFill="1" applyBorder="1" applyAlignment="1">
      <alignment horizontal="center" vertical="center"/>
      <protection/>
    </xf>
    <xf numFmtId="44" fontId="60" fillId="0" borderId="14" xfId="64" applyFont="1" applyBorder="1" applyAlignment="1">
      <alignment vertical="center"/>
    </xf>
    <xf numFmtId="7" fontId="60" fillId="0" borderId="14" xfId="64" applyNumberFormat="1" applyFont="1" applyBorder="1" applyAlignment="1">
      <alignment horizontal="right" vertical="center"/>
    </xf>
    <xf numFmtId="0" fontId="10" fillId="0" borderId="15" xfId="64" applyNumberFormat="1" applyFont="1" applyBorder="1" applyAlignment="1">
      <alignment horizontal="center" vertical="center"/>
    </xf>
    <xf numFmtId="0" fontId="5" fillId="0" borderId="16" xfId="52" applyFont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44" fontId="10" fillId="0" borderId="14" xfId="52" applyNumberFormat="1" applyFont="1" applyBorder="1" applyAlignment="1">
      <alignment horizontal="center" vertical="center"/>
      <protection/>
    </xf>
    <xf numFmtId="0" fontId="5" fillId="0" borderId="16" xfId="52" applyFont="1" applyBorder="1">
      <alignment/>
      <protection/>
    </xf>
    <xf numFmtId="0" fontId="5" fillId="0" borderId="17" xfId="52" applyFont="1" applyBorder="1">
      <alignment/>
      <protection/>
    </xf>
    <xf numFmtId="0" fontId="5" fillId="0" borderId="0" xfId="52" applyFont="1" applyBorder="1">
      <alignment/>
      <protection/>
    </xf>
    <xf numFmtId="0" fontId="5" fillId="0" borderId="0" xfId="52" applyFont="1">
      <alignment/>
      <protection/>
    </xf>
    <xf numFmtId="7" fontId="10" fillId="0" borderId="15" xfId="52" applyNumberFormat="1" applyFont="1" applyBorder="1" applyAlignment="1">
      <alignment horizontal="right" vertical="center"/>
      <protection/>
    </xf>
    <xf numFmtId="44" fontId="7" fillId="0" borderId="17" xfId="64" applyFont="1" applyFill="1" applyBorder="1" applyAlignment="1">
      <alignment vertical="center"/>
    </xf>
    <xf numFmtId="0" fontId="5" fillId="0" borderId="0" xfId="52" applyFont="1" applyBorder="1" applyAlignment="1">
      <alignment vertical="center"/>
      <protection/>
    </xf>
    <xf numFmtId="0" fontId="10" fillId="0" borderId="18" xfId="52" applyFont="1" applyBorder="1" applyAlignment="1">
      <alignment horizontal="center" vertical="center" wrapText="1"/>
      <protection/>
    </xf>
    <xf numFmtId="0" fontId="60" fillId="0" borderId="14" xfId="52" applyFont="1" applyBorder="1" applyAlignment="1">
      <alignment vertical="center" wrapText="1"/>
      <protection/>
    </xf>
    <xf numFmtId="0" fontId="60" fillId="0" borderId="14" xfId="52" applyFont="1" applyBorder="1" applyAlignment="1">
      <alignment horizontal="center" vertical="center"/>
      <protection/>
    </xf>
    <xf numFmtId="7" fontId="10" fillId="0" borderId="14" xfId="64" applyNumberFormat="1" applyFont="1" applyBorder="1" applyAlignment="1">
      <alignment horizontal="right" vertical="center"/>
    </xf>
    <xf numFmtId="0" fontId="8" fillId="0" borderId="0" xfId="52" applyFont="1" applyBorder="1" applyAlignment="1">
      <alignment horizontal="center" vertical="center" wrapText="1"/>
      <protection/>
    </xf>
    <xf numFmtId="0" fontId="8" fillId="0" borderId="17" xfId="52" applyFont="1" applyBorder="1" applyAlignment="1">
      <alignment horizontal="center" vertical="center" wrapText="1"/>
      <protection/>
    </xf>
    <xf numFmtId="0" fontId="5" fillId="0" borderId="0" xfId="52" applyFont="1" applyAlignment="1">
      <alignment vertical="center" wrapText="1"/>
      <protection/>
    </xf>
    <xf numFmtId="0" fontId="60" fillId="0" borderId="0" xfId="0" applyFont="1" applyAlignment="1">
      <alignment vertical="center" wrapText="1"/>
    </xf>
    <xf numFmtId="7" fontId="10" fillId="0" borderId="16" xfId="64" applyNumberFormat="1" applyFont="1" applyBorder="1" applyAlignment="1">
      <alignment horizontal="right" vertical="center"/>
    </xf>
    <xf numFmtId="0" fontId="10" fillId="0" borderId="14" xfId="64" applyNumberFormat="1" applyFont="1" applyBorder="1" applyAlignment="1">
      <alignment horizontal="center" vertical="center"/>
    </xf>
    <xf numFmtId="0" fontId="5" fillId="0" borderId="19" xfId="52" applyFont="1" applyBorder="1" applyAlignment="1">
      <alignment horizontal="center" vertical="center"/>
      <protection/>
    </xf>
    <xf numFmtId="0" fontId="5" fillId="0" borderId="14" xfId="52" applyFont="1" applyBorder="1">
      <alignment/>
      <protection/>
    </xf>
    <xf numFmtId="0" fontId="5" fillId="0" borderId="14" xfId="52" applyFont="1" applyBorder="1" applyAlignment="1">
      <alignment vertical="center"/>
      <protection/>
    </xf>
    <xf numFmtId="44" fontId="10" fillId="0" borderId="18" xfId="52" applyNumberFormat="1" applyFont="1" applyBorder="1" applyAlignment="1">
      <alignment horizontal="center" vertical="center"/>
      <protection/>
    </xf>
    <xf numFmtId="44" fontId="10" fillId="0" borderId="20" xfId="52" applyNumberFormat="1" applyFont="1" applyBorder="1">
      <alignment/>
      <protection/>
    </xf>
    <xf numFmtId="3" fontId="60" fillId="0" borderId="14" xfId="52" applyNumberFormat="1" applyFont="1" applyFill="1" applyBorder="1" applyAlignment="1">
      <alignment horizontal="center" vertical="center"/>
      <protection/>
    </xf>
    <xf numFmtId="44" fontId="10" fillId="0" borderId="21" xfId="52" applyNumberFormat="1" applyFont="1" applyBorder="1">
      <alignment/>
      <protection/>
    </xf>
    <xf numFmtId="44" fontId="10" fillId="0" borderId="17" xfId="52" applyNumberFormat="1" applyFont="1" applyBorder="1">
      <alignment/>
      <protection/>
    </xf>
    <xf numFmtId="0" fontId="60" fillId="0" borderId="14" xfId="52" applyFont="1" applyBorder="1" applyAlignment="1">
      <alignment horizontal="left" vertical="center" wrapText="1"/>
      <protection/>
    </xf>
    <xf numFmtId="0" fontId="60" fillId="0" borderId="14" xfId="52" applyFont="1" applyBorder="1" applyAlignment="1">
      <alignment horizontal="center" vertical="center" wrapText="1"/>
      <protection/>
    </xf>
    <xf numFmtId="0" fontId="60" fillId="0" borderId="18" xfId="52" applyFont="1" applyBorder="1" applyAlignment="1">
      <alignment horizontal="center" vertical="center"/>
      <protection/>
    </xf>
    <xf numFmtId="44" fontId="60" fillId="0" borderId="18" xfId="52" applyNumberFormat="1" applyFont="1" applyBorder="1" applyAlignment="1">
      <alignment horizontal="center" vertical="center"/>
      <protection/>
    </xf>
    <xf numFmtId="44" fontId="60" fillId="0" borderId="14" xfId="52" applyNumberFormat="1" applyFont="1" applyBorder="1" applyAlignment="1">
      <alignment horizontal="center" vertical="center"/>
      <protection/>
    </xf>
    <xf numFmtId="0" fontId="60" fillId="0" borderId="22" xfId="52" applyFont="1" applyBorder="1" applyAlignment="1">
      <alignment horizontal="left" vertical="center" wrapText="1"/>
      <protection/>
    </xf>
    <xf numFmtId="0" fontId="60" fillId="0" borderId="23" xfId="52" applyFont="1" applyBorder="1" applyAlignment="1">
      <alignment horizontal="center" vertical="center"/>
      <protection/>
    </xf>
    <xf numFmtId="7" fontId="10" fillId="0" borderId="18" xfId="64" applyNumberFormat="1" applyFont="1" applyBorder="1" applyAlignment="1">
      <alignment horizontal="right" vertical="center"/>
    </xf>
    <xf numFmtId="0" fontId="60" fillId="0" borderId="24" xfId="52" applyFont="1" applyBorder="1" applyAlignment="1">
      <alignment horizontal="left" vertical="center" wrapText="1"/>
      <protection/>
    </xf>
    <xf numFmtId="0" fontId="60" fillId="0" borderId="18" xfId="52" applyFont="1" applyBorder="1" applyAlignment="1">
      <alignment horizontal="center" vertical="center" wrapText="1"/>
      <protection/>
    </xf>
    <xf numFmtId="0" fontId="60" fillId="0" borderId="25" xfId="52" applyFont="1" applyBorder="1" applyAlignment="1">
      <alignment horizontal="center" vertical="center"/>
      <protection/>
    </xf>
    <xf numFmtId="44" fontId="61" fillId="0" borderId="14" xfId="52" applyNumberFormat="1" applyFont="1" applyBorder="1" applyAlignment="1">
      <alignment horizontal="center" vertical="center"/>
      <protection/>
    </xf>
    <xf numFmtId="0" fontId="60" fillId="0" borderId="22" xfId="52" applyFont="1" applyBorder="1" applyAlignment="1">
      <alignment vertical="center" wrapText="1"/>
      <protection/>
    </xf>
    <xf numFmtId="3" fontId="60" fillId="0" borderId="25" xfId="52" applyNumberFormat="1" applyFont="1" applyFill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8" fillId="0" borderId="0" xfId="52" applyFont="1" applyBorder="1" applyAlignment="1">
      <alignment vertical="center" wrapText="1"/>
      <protection/>
    </xf>
    <xf numFmtId="0" fontId="7" fillId="0" borderId="0" xfId="52" applyFont="1" applyBorder="1" applyAlignment="1">
      <alignment horizontal="center" vertical="center"/>
      <protection/>
    </xf>
    <xf numFmtId="44" fontId="7" fillId="0" borderId="0" xfId="64" applyFont="1" applyFill="1" applyBorder="1" applyAlignment="1">
      <alignment vertical="center"/>
    </xf>
    <xf numFmtId="44" fontId="10" fillId="0" borderId="0" xfId="64" applyFont="1" applyFill="1" applyBorder="1" applyAlignment="1">
      <alignment vertical="center"/>
    </xf>
    <xf numFmtId="0" fontId="8" fillId="0" borderId="12" xfId="52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vertical="center" wrapText="1"/>
      <protection/>
    </xf>
    <xf numFmtId="0" fontId="60" fillId="0" borderId="26" xfId="52" applyFont="1" applyBorder="1" applyAlignment="1">
      <alignment horizontal="left" vertical="center" wrapText="1"/>
      <protection/>
    </xf>
    <xf numFmtId="0" fontId="60" fillId="0" borderId="16" xfId="52" applyFont="1" applyBorder="1" applyAlignment="1">
      <alignment horizontal="center" vertical="center" wrapText="1"/>
      <protection/>
    </xf>
    <xf numFmtId="0" fontId="60" fillId="0" borderId="27" xfId="52" applyFont="1" applyBorder="1" applyAlignment="1">
      <alignment horizontal="center" vertical="center"/>
      <protection/>
    </xf>
    <xf numFmtId="44" fontId="60" fillId="0" borderId="21" xfId="52" applyNumberFormat="1" applyFont="1" applyBorder="1" applyAlignment="1">
      <alignment horizontal="center" vertical="center"/>
      <protection/>
    </xf>
    <xf numFmtId="44" fontId="10" fillId="0" borderId="16" xfId="64" applyFont="1" applyBorder="1" applyAlignment="1">
      <alignment vertical="center"/>
    </xf>
    <xf numFmtId="44" fontId="10" fillId="0" borderId="16" xfId="52" applyNumberFormat="1" applyFont="1" applyBorder="1" applyAlignment="1">
      <alignment horizontal="center" vertical="center"/>
      <protection/>
    </xf>
    <xf numFmtId="0" fontId="5" fillId="0" borderId="16" xfId="52" applyFont="1" applyBorder="1" applyAlignment="1">
      <alignment horizontal="left"/>
      <protection/>
    </xf>
    <xf numFmtId="0" fontId="10" fillId="33" borderId="14" xfId="52" applyFont="1" applyFill="1" applyBorder="1" applyAlignment="1">
      <alignment horizontal="center" vertical="center"/>
      <protection/>
    </xf>
    <xf numFmtId="44" fontId="10" fillId="0" borderId="14" xfId="64" applyFont="1" applyBorder="1" applyAlignment="1">
      <alignment vertical="center"/>
    </xf>
    <xf numFmtId="0" fontId="5" fillId="0" borderId="14" xfId="52" applyFont="1" applyBorder="1" applyAlignment="1">
      <alignment horizontal="left"/>
      <protection/>
    </xf>
    <xf numFmtId="3" fontId="60" fillId="0" borderId="23" xfId="52" applyNumberFormat="1" applyFont="1" applyFill="1" applyBorder="1" applyAlignment="1">
      <alignment horizontal="center" vertical="center"/>
      <protection/>
    </xf>
    <xf numFmtId="44" fontId="60" fillId="0" borderId="18" xfId="64" applyFont="1" applyBorder="1" applyAlignment="1">
      <alignment vertical="center"/>
    </xf>
    <xf numFmtId="0" fontId="62" fillId="33" borderId="14" xfId="52" applyFont="1" applyFill="1" applyBorder="1" applyAlignment="1">
      <alignment horizontal="left" vertical="center" wrapText="1"/>
      <protection/>
    </xf>
    <xf numFmtId="44" fontId="13" fillId="0" borderId="14" xfId="52" applyNumberFormat="1" applyFont="1" applyBorder="1" applyAlignment="1">
      <alignment horizontal="center" vertical="center"/>
      <protection/>
    </xf>
    <xf numFmtId="0" fontId="63" fillId="0" borderId="14" xfId="52" applyFont="1" applyBorder="1" applyAlignment="1">
      <alignment horizontal="left" vertical="center" wrapText="1"/>
      <protection/>
    </xf>
    <xf numFmtId="0" fontId="62" fillId="0" borderId="14" xfId="52" applyFont="1" applyBorder="1" applyAlignment="1">
      <alignment horizontal="left" vertical="center" wrapText="1"/>
      <protection/>
    </xf>
    <xf numFmtId="0" fontId="60" fillId="0" borderId="23" xfId="52" applyFont="1" applyBorder="1" applyAlignment="1">
      <alignment horizontal="center" vertical="center" wrapText="1"/>
      <protection/>
    </xf>
    <xf numFmtId="7" fontId="60" fillId="0" borderId="18" xfId="52" applyNumberFormat="1" applyFont="1" applyBorder="1" applyAlignment="1">
      <alignment horizontal="right" vertical="center"/>
      <protection/>
    </xf>
    <xf numFmtId="0" fontId="62" fillId="0" borderId="14" xfId="52" applyFont="1" applyBorder="1">
      <alignment/>
      <protection/>
    </xf>
    <xf numFmtId="0" fontId="5" fillId="0" borderId="14" xfId="52" applyFont="1" applyBorder="1" applyAlignment="1">
      <alignment horizontal="left" vertical="center"/>
      <protection/>
    </xf>
    <xf numFmtId="0" fontId="62" fillId="0" borderId="14" xfId="52" applyFont="1" applyBorder="1" applyAlignment="1">
      <alignment horizontal="left" vertical="center"/>
      <protection/>
    </xf>
    <xf numFmtId="0" fontId="60" fillId="0" borderId="14" xfId="64" applyNumberFormat="1" applyFont="1" applyBorder="1" applyAlignment="1">
      <alignment horizontal="center" vertical="center"/>
    </xf>
    <xf numFmtId="0" fontId="60" fillId="0" borderId="18" xfId="52" applyFont="1" applyBorder="1" applyAlignment="1">
      <alignment horizontal="left" vertical="center" wrapText="1"/>
      <protection/>
    </xf>
    <xf numFmtId="44" fontId="10" fillId="0" borderId="18" xfId="64" applyFont="1" applyBorder="1" applyAlignment="1">
      <alignment vertical="center"/>
    </xf>
    <xf numFmtId="0" fontId="62" fillId="0" borderId="18" xfId="52" applyFont="1" applyBorder="1" applyAlignment="1">
      <alignment horizontal="left" vertical="center" wrapText="1"/>
      <protection/>
    </xf>
    <xf numFmtId="0" fontId="60" fillId="0" borderId="25" xfId="52" applyFont="1" applyBorder="1" applyAlignment="1">
      <alignment horizontal="center" vertical="center" wrapText="1"/>
      <protection/>
    </xf>
    <xf numFmtId="0" fontId="6" fillId="33" borderId="14" xfId="52" applyFont="1" applyFill="1" applyBorder="1" applyAlignment="1">
      <alignment horizontal="left" vertical="center" wrapText="1"/>
      <protection/>
    </xf>
    <xf numFmtId="0" fontId="64" fillId="0" borderId="14" xfId="52" applyFont="1" applyBorder="1" applyAlignment="1">
      <alignment horizontal="left" vertical="center" wrapText="1"/>
      <protection/>
    </xf>
    <xf numFmtId="0" fontId="65" fillId="0" borderId="14" xfId="64" applyNumberFormat="1" applyFont="1" applyBorder="1" applyAlignment="1">
      <alignment horizontal="center" vertical="center"/>
    </xf>
    <xf numFmtId="0" fontId="5" fillId="0" borderId="14" xfId="52" applyFont="1" applyBorder="1" applyAlignment="1">
      <alignment horizontal="left" vertical="center" wrapText="1"/>
      <protection/>
    </xf>
    <xf numFmtId="0" fontId="66" fillId="0" borderId="0" xfId="52" applyFont="1" applyAlignment="1">
      <alignment vertical="center"/>
      <protection/>
    </xf>
    <xf numFmtId="0" fontId="67" fillId="33" borderId="14" xfId="52" applyFont="1" applyFill="1" applyBorder="1" applyAlignment="1">
      <alignment horizontal="left" vertical="center" wrapText="1"/>
      <protection/>
    </xf>
    <xf numFmtId="44" fontId="7" fillId="0" borderId="15" xfId="52" applyNumberFormat="1" applyFont="1" applyBorder="1" applyAlignment="1">
      <alignment horizontal="left" vertical="center"/>
      <protection/>
    </xf>
    <xf numFmtId="44" fontId="8" fillId="0" borderId="0" xfId="64" applyFont="1" applyFill="1" applyBorder="1" applyAlignment="1">
      <alignment horizontal="left" vertical="center"/>
    </xf>
    <xf numFmtId="44" fontId="7" fillId="0" borderId="0" xfId="52" applyNumberFormat="1" applyFont="1" applyFill="1" applyBorder="1" applyAlignment="1">
      <alignment vertical="center" wrapText="1"/>
      <protection/>
    </xf>
    <xf numFmtId="44" fontId="14" fillId="0" borderId="0" xfId="52" applyNumberFormat="1" applyFont="1" applyFill="1" applyBorder="1" applyAlignment="1">
      <alignment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64" fillId="0" borderId="14" xfId="52" applyFont="1" applyBorder="1" applyAlignment="1">
      <alignment horizontal="left" vertical="top" wrapText="1"/>
      <protection/>
    </xf>
    <xf numFmtId="44" fontId="60" fillId="0" borderId="16" xfId="64" applyFont="1" applyBorder="1" applyAlignment="1">
      <alignment vertical="center"/>
    </xf>
    <xf numFmtId="7" fontId="60" fillId="0" borderId="16" xfId="64" applyNumberFormat="1" applyFont="1" applyBorder="1" applyAlignment="1">
      <alignment vertical="center"/>
    </xf>
    <xf numFmtId="7" fontId="60" fillId="0" borderId="14" xfId="64" applyNumberFormat="1" applyFont="1" applyBorder="1" applyAlignment="1">
      <alignment horizontal="center" vertical="center"/>
    </xf>
    <xf numFmtId="0" fontId="62" fillId="0" borderId="14" xfId="52" applyFont="1" applyFill="1" applyBorder="1" applyAlignment="1">
      <alignment horizontal="center" vertical="center"/>
      <protection/>
    </xf>
    <xf numFmtId="44" fontId="60" fillId="0" borderId="14" xfId="64" applyFont="1" applyFill="1" applyBorder="1" applyAlignment="1">
      <alignment vertical="center"/>
    </xf>
    <xf numFmtId="44" fontId="60" fillId="0" borderId="14" xfId="64" applyFont="1" applyBorder="1" applyAlignment="1">
      <alignment vertical="center" wrapText="1"/>
    </xf>
    <xf numFmtId="0" fontId="64" fillId="0" borderId="16" xfId="52" applyFont="1" applyBorder="1" applyAlignment="1">
      <alignment horizontal="left" vertical="top" wrapText="1"/>
      <protection/>
    </xf>
    <xf numFmtId="0" fontId="60" fillId="0" borderId="16" xfId="52" applyFont="1" applyBorder="1" applyAlignment="1">
      <alignment horizontal="center" vertical="center"/>
      <protection/>
    </xf>
    <xf numFmtId="7" fontId="60" fillId="0" borderId="14" xfId="64" applyNumberFormat="1" applyFont="1" applyBorder="1" applyAlignment="1">
      <alignment vertical="center"/>
    </xf>
    <xf numFmtId="0" fontId="64" fillId="33" borderId="14" xfId="52" applyFont="1" applyFill="1" applyBorder="1" applyAlignment="1">
      <alignment horizontal="left" vertical="top" wrapText="1"/>
      <protection/>
    </xf>
    <xf numFmtId="0" fontId="60" fillId="33" borderId="14" xfId="52" applyFont="1" applyFill="1" applyBorder="1" applyAlignment="1">
      <alignment horizontal="center" vertical="center"/>
      <protection/>
    </xf>
    <xf numFmtId="44" fontId="60" fillId="33" borderId="14" xfId="64" applyFont="1" applyFill="1" applyBorder="1" applyAlignment="1">
      <alignment vertical="center"/>
    </xf>
    <xf numFmtId="44" fontId="5" fillId="0" borderId="0" xfId="52" applyNumberFormat="1" applyFont="1" applyAlignment="1">
      <alignment vertical="center"/>
      <protection/>
    </xf>
    <xf numFmtId="0" fontId="68" fillId="0" borderId="0" xfId="0" applyFont="1" applyAlignment="1">
      <alignment wrapText="1"/>
    </xf>
    <xf numFmtId="0" fontId="64" fillId="0" borderId="18" xfId="52" applyFont="1" applyBorder="1" applyAlignment="1">
      <alignment horizontal="left" vertical="top" wrapText="1"/>
      <protection/>
    </xf>
    <xf numFmtId="0" fontId="60" fillId="0" borderId="14" xfId="52" applyFont="1" applyBorder="1" applyAlignment="1">
      <alignment horizontal="left" vertical="top" wrapText="1"/>
      <protection/>
    </xf>
    <xf numFmtId="44" fontId="7" fillId="0" borderId="14" xfId="64" applyFont="1" applyFill="1" applyBorder="1" applyAlignment="1">
      <alignment vertical="center"/>
    </xf>
    <xf numFmtId="0" fontId="67" fillId="0" borderId="14" xfId="52" applyFont="1" applyBorder="1" applyAlignment="1">
      <alignment vertical="center" wrapText="1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0" fillId="0" borderId="14" xfId="0" applyFont="1" applyFill="1" applyBorder="1" applyAlignment="1">
      <alignment vertical="center" wrapText="1"/>
    </xf>
    <xf numFmtId="0" fontId="60" fillId="0" borderId="16" xfId="0" applyFont="1" applyFill="1" applyBorder="1" applyAlignment="1">
      <alignment horizontal="center" vertical="center"/>
    </xf>
    <xf numFmtId="3" fontId="60" fillId="0" borderId="16" xfId="0" applyNumberFormat="1" applyFont="1" applyFill="1" applyBorder="1" applyAlignment="1">
      <alignment horizontal="center" vertical="center"/>
    </xf>
    <xf numFmtId="44" fontId="60" fillId="0" borderId="16" xfId="61" applyFont="1" applyFill="1" applyBorder="1" applyAlignment="1">
      <alignment vertical="center"/>
    </xf>
    <xf numFmtId="0" fontId="69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44" fontId="10" fillId="0" borderId="28" xfId="0" applyNumberFormat="1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/>
    </xf>
    <xf numFmtId="3" fontId="62" fillId="0" borderId="14" xfId="0" applyNumberFormat="1" applyFont="1" applyFill="1" applyBorder="1" applyAlignment="1">
      <alignment horizontal="center" vertical="center"/>
    </xf>
    <xf numFmtId="44" fontId="62" fillId="0" borderId="14" xfId="64" applyFont="1" applyFill="1" applyBorder="1" applyAlignment="1">
      <alignment vertical="center"/>
    </xf>
    <xf numFmtId="3" fontId="60" fillId="0" borderId="16" xfId="52" applyNumberFormat="1" applyFont="1" applyFill="1" applyBorder="1" applyAlignment="1">
      <alignment horizontal="center" vertical="center"/>
      <protection/>
    </xf>
    <xf numFmtId="3" fontId="60" fillId="0" borderId="18" xfId="52" applyNumberFormat="1" applyFont="1" applyFill="1" applyBorder="1" applyAlignment="1">
      <alignment horizontal="center" vertical="center"/>
      <protection/>
    </xf>
    <xf numFmtId="7" fontId="60" fillId="0" borderId="16" xfId="64" applyNumberFormat="1" applyFont="1" applyFill="1" applyBorder="1" applyAlignment="1">
      <alignment vertical="center"/>
    </xf>
    <xf numFmtId="7" fontId="60" fillId="0" borderId="14" xfId="64" applyNumberFormat="1" applyFont="1" applyFill="1" applyBorder="1" applyAlignment="1">
      <alignment vertical="center"/>
    </xf>
    <xf numFmtId="7" fontId="10" fillId="0" borderId="14" xfId="64" applyNumberFormat="1" applyFont="1" applyFill="1" applyBorder="1" applyAlignment="1">
      <alignment horizontal="right" vertical="center"/>
    </xf>
    <xf numFmtId="7" fontId="7" fillId="0" borderId="14" xfId="64" applyNumberFormat="1" applyFont="1" applyFill="1" applyBorder="1" applyAlignment="1">
      <alignment vertical="center"/>
    </xf>
    <xf numFmtId="44" fontId="7" fillId="0" borderId="28" xfId="64" applyFont="1" applyFill="1" applyBorder="1" applyAlignment="1">
      <alignment vertical="center"/>
    </xf>
    <xf numFmtId="7" fontId="7" fillId="0" borderId="14" xfId="64" applyNumberFormat="1" applyFont="1" applyFill="1" applyBorder="1" applyAlignment="1">
      <alignment horizontal="right" vertical="center"/>
    </xf>
    <xf numFmtId="0" fontId="60" fillId="0" borderId="14" xfId="0" applyFont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7" fillId="0" borderId="20" xfId="0" applyFont="1" applyFill="1" applyBorder="1" applyAlignment="1">
      <alignment vertical="center" wrapText="1"/>
    </xf>
    <xf numFmtId="0" fontId="60" fillId="0" borderId="20" xfId="0" applyFont="1" applyFill="1" applyBorder="1" applyAlignment="1">
      <alignment horizontal="center" vertical="center"/>
    </xf>
    <xf numFmtId="3" fontId="60" fillId="0" borderId="20" xfId="0" applyNumberFormat="1" applyFont="1" applyFill="1" applyBorder="1" applyAlignment="1">
      <alignment horizontal="center" vertical="center"/>
    </xf>
    <xf numFmtId="44" fontId="60" fillId="0" borderId="20" xfId="61" applyFont="1" applyFill="1" applyBorder="1" applyAlignment="1">
      <alignment vertical="center"/>
    </xf>
    <xf numFmtId="44" fontId="60" fillId="0" borderId="20" xfId="64" applyFont="1" applyBorder="1" applyAlignment="1">
      <alignment vertical="center"/>
    </xf>
    <xf numFmtId="0" fontId="69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22" xfId="52" applyFont="1" applyBorder="1" applyAlignment="1">
      <alignment horizontal="center" vertical="center"/>
      <protection/>
    </xf>
    <xf numFmtId="0" fontId="5" fillId="0" borderId="29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44" fontId="7" fillId="0" borderId="22" xfId="64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52" applyFont="1" applyAlignment="1">
      <alignment horizontal="left" vertical="center"/>
      <protection/>
    </xf>
    <xf numFmtId="0" fontId="10" fillId="0" borderId="0" xfId="0" applyFont="1" applyAlignment="1">
      <alignment horizontal="left" vertical="center"/>
    </xf>
    <xf numFmtId="44" fontId="7" fillId="0" borderId="30" xfId="64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0" fillId="0" borderId="21" xfId="0" applyFont="1" applyFill="1" applyBorder="1" applyAlignment="1">
      <alignment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Walutowy 2 2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</sheetPr>
  <dimension ref="A3:K11"/>
  <sheetViews>
    <sheetView view="pageBreakPreview" zoomScaleSheetLayoutView="100" zoomScalePageLayoutView="0" workbookViewId="0" topLeftCell="A31">
      <selection activeCell="D8" sqref="D8"/>
    </sheetView>
  </sheetViews>
  <sheetFormatPr defaultColWidth="9.00390625" defaultRowHeight="12.75"/>
  <cols>
    <col min="1" max="1" width="6.25390625" style="1" customWidth="1"/>
    <col min="2" max="2" width="58.75390625" style="1" customWidth="1"/>
    <col min="3" max="3" width="7.75390625" style="1" customWidth="1"/>
    <col min="4" max="4" width="13.625" style="1" customWidth="1"/>
    <col min="5" max="5" width="12.625" style="1" customWidth="1"/>
    <col min="6" max="6" width="15.25390625" style="1" customWidth="1"/>
    <col min="7" max="7" width="15.125" style="1" customWidth="1"/>
    <col min="8" max="8" width="16.25390625" style="1" customWidth="1"/>
    <col min="9" max="9" width="18.875" style="1" hidden="1" customWidth="1"/>
    <col min="10" max="10" width="18.75390625" style="1" hidden="1" customWidth="1"/>
    <col min="11" max="16384" width="9.125" style="1" customWidth="1"/>
  </cols>
  <sheetData>
    <row r="3" ht="14.25">
      <c r="H3" s="2" t="s">
        <v>7</v>
      </c>
    </row>
    <row r="5" spans="1:8" ht="15.75">
      <c r="A5" s="151" t="s">
        <v>75</v>
      </c>
      <c r="B5" s="151"/>
      <c r="C5" s="151"/>
      <c r="D5" s="151"/>
      <c r="E5" s="151"/>
      <c r="F5" s="151"/>
      <c r="G5" s="151"/>
      <c r="H5" s="151"/>
    </row>
    <row r="6" ht="13.5" thickBot="1"/>
    <row r="7" spans="1:10" ht="39.75" thickBot="1" thickTop="1">
      <c r="A7" s="3" t="s">
        <v>0</v>
      </c>
      <c r="B7" s="4" t="s">
        <v>13</v>
      </c>
      <c r="C7" s="4" t="s">
        <v>14</v>
      </c>
      <c r="D7" s="4" t="s">
        <v>19</v>
      </c>
      <c r="E7" s="4" t="s">
        <v>15</v>
      </c>
      <c r="F7" s="4" t="s">
        <v>11</v>
      </c>
      <c r="G7" s="4" t="s">
        <v>16</v>
      </c>
      <c r="H7" s="5" t="s">
        <v>17</v>
      </c>
      <c r="I7" s="6" t="s">
        <v>5</v>
      </c>
      <c r="J7" s="7" t="s">
        <v>6</v>
      </c>
    </row>
    <row r="8" spans="1:9" s="15" customFormat="1" ht="335.25" customHeight="1" thickTop="1">
      <c r="A8" s="8">
        <v>1</v>
      </c>
      <c r="B8" s="141" t="s">
        <v>136</v>
      </c>
      <c r="C8" s="9" t="s">
        <v>1</v>
      </c>
      <c r="D8" s="10">
        <v>2</v>
      </c>
      <c r="E8" s="11">
        <v>0</v>
      </c>
      <c r="F8" s="12">
        <f>D8*E8</f>
        <v>0</v>
      </c>
      <c r="G8" s="12">
        <f>F8*1.23</f>
        <v>0</v>
      </c>
      <c r="H8" s="13"/>
      <c r="I8" s="14"/>
    </row>
    <row r="9" spans="1:9" s="15" customFormat="1" ht="333.75" customHeight="1">
      <c r="A9" s="8">
        <v>2</v>
      </c>
      <c r="B9" s="141" t="s">
        <v>137</v>
      </c>
      <c r="C9" s="9" t="s">
        <v>1</v>
      </c>
      <c r="D9" s="10">
        <v>4</v>
      </c>
      <c r="E9" s="11">
        <v>0</v>
      </c>
      <c r="F9" s="12">
        <f>D9*E9</f>
        <v>0</v>
      </c>
      <c r="G9" s="12">
        <f>F9*1.23</f>
        <v>0</v>
      </c>
      <c r="H9" s="13"/>
      <c r="I9" s="14"/>
    </row>
    <row r="10" spans="1:11" s="20" customFormat="1" ht="337.5" customHeight="1">
      <c r="A10" s="8">
        <v>3</v>
      </c>
      <c r="B10" s="141" t="s">
        <v>138</v>
      </c>
      <c r="C10" s="9" t="s">
        <v>1</v>
      </c>
      <c r="D10" s="10">
        <v>6</v>
      </c>
      <c r="E10" s="11">
        <v>0</v>
      </c>
      <c r="F10" s="12">
        <f>D10*E10</f>
        <v>0</v>
      </c>
      <c r="G10" s="12">
        <f>F10*1.23</f>
        <v>0</v>
      </c>
      <c r="H10" s="16"/>
      <c r="I10" s="17"/>
      <c r="J10" s="18"/>
      <c r="K10" s="19"/>
    </row>
    <row r="11" spans="1:9" s="15" customFormat="1" ht="30" customHeight="1">
      <c r="A11" s="152" t="s">
        <v>81</v>
      </c>
      <c r="B11" s="153"/>
      <c r="C11" s="153"/>
      <c r="D11" s="153"/>
      <c r="E11" s="154"/>
      <c r="F11" s="21">
        <f>SUM(F8:F10)</f>
        <v>0</v>
      </c>
      <c r="G11" s="140">
        <f>SUM(G8:G10)</f>
        <v>0</v>
      </c>
      <c r="H11" s="22"/>
      <c r="I11" s="23"/>
    </row>
  </sheetData>
  <sheetProtection/>
  <mergeCells count="2">
    <mergeCell ref="A5:H5"/>
    <mergeCell ref="A11:E1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00"/>
  </sheetPr>
  <dimension ref="A3:K40"/>
  <sheetViews>
    <sheetView view="pageBreakPreview" zoomScaleSheetLayoutView="100" zoomScalePageLayoutView="0" workbookViewId="0" topLeftCell="A31">
      <selection activeCell="H3" sqref="H3"/>
    </sheetView>
  </sheetViews>
  <sheetFormatPr defaultColWidth="9.00390625" defaultRowHeight="12.75"/>
  <cols>
    <col min="1" max="1" width="6.25390625" style="1" customWidth="1"/>
    <col min="2" max="2" width="58.75390625" style="1" customWidth="1"/>
    <col min="3" max="3" width="7.75390625" style="1" customWidth="1"/>
    <col min="4" max="4" width="13.625" style="1" customWidth="1"/>
    <col min="5" max="5" width="12.625" style="1" customWidth="1"/>
    <col min="6" max="6" width="15.25390625" style="1" customWidth="1"/>
    <col min="7" max="7" width="15.125" style="1" customWidth="1"/>
    <col min="8" max="8" width="16.25390625" style="1" customWidth="1"/>
    <col min="9" max="9" width="18.875" style="1" hidden="1" customWidth="1"/>
    <col min="10" max="10" width="18.75390625" style="1" hidden="1" customWidth="1"/>
    <col min="11" max="16384" width="9.125" style="1" customWidth="1"/>
  </cols>
  <sheetData>
    <row r="3" ht="14.25">
      <c r="H3" s="2" t="s">
        <v>10</v>
      </c>
    </row>
    <row r="5" spans="1:8" ht="15.75">
      <c r="A5" s="151" t="s">
        <v>76</v>
      </c>
      <c r="B5" s="151"/>
      <c r="C5" s="151"/>
      <c r="D5" s="151"/>
      <c r="E5" s="151"/>
      <c r="F5" s="151"/>
      <c r="G5" s="151"/>
      <c r="H5" s="151"/>
    </row>
    <row r="6" ht="13.5" thickBot="1"/>
    <row r="7" spans="1:10" ht="39.75" thickBot="1" thickTop="1">
      <c r="A7" s="3" t="s">
        <v>0</v>
      </c>
      <c r="B7" s="4" t="s">
        <v>13</v>
      </c>
      <c r="C7" s="4" t="s">
        <v>14</v>
      </c>
      <c r="D7" s="4" t="s">
        <v>19</v>
      </c>
      <c r="E7" s="4" t="s">
        <v>15</v>
      </c>
      <c r="F7" s="4" t="s">
        <v>11</v>
      </c>
      <c r="G7" s="4" t="s">
        <v>16</v>
      </c>
      <c r="H7" s="5" t="s">
        <v>17</v>
      </c>
      <c r="I7" s="6" t="s">
        <v>5</v>
      </c>
      <c r="J7" s="7" t="s">
        <v>6</v>
      </c>
    </row>
    <row r="8" spans="1:9" s="30" customFormat="1" ht="47.25" thickBot="1" thickTop="1">
      <c r="A8" s="24">
        <v>1</v>
      </c>
      <c r="B8" s="25" t="s">
        <v>82</v>
      </c>
      <c r="C8" s="26" t="s">
        <v>1</v>
      </c>
      <c r="D8" s="10">
        <v>1</v>
      </c>
      <c r="E8" s="11"/>
      <c r="F8" s="27">
        <f aca="true" t="shared" si="0" ref="F8:F13">D8*E8</f>
        <v>0</v>
      </c>
      <c r="G8" s="27">
        <f aca="true" t="shared" si="1" ref="G8:G13">F8*1.23</f>
        <v>0</v>
      </c>
      <c r="H8" s="28"/>
      <c r="I8" s="29"/>
    </row>
    <row r="9" spans="1:9" s="15" customFormat="1" ht="147.75" customHeight="1" thickTop="1">
      <c r="A9" s="8">
        <v>2</v>
      </c>
      <c r="B9" s="31" t="s">
        <v>77</v>
      </c>
      <c r="C9" s="26" t="s">
        <v>1</v>
      </c>
      <c r="D9" s="10">
        <v>1</v>
      </c>
      <c r="E9" s="11"/>
      <c r="F9" s="32">
        <f t="shared" si="0"/>
        <v>0</v>
      </c>
      <c r="G9" s="27">
        <f t="shared" si="1"/>
        <v>0</v>
      </c>
      <c r="H9" s="33"/>
      <c r="I9" s="34"/>
    </row>
    <row r="10" spans="1:11" s="20" customFormat="1" ht="45.75">
      <c r="A10" s="8">
        <v>3</v>
      </c>
      <c r="B10" s="25" t="s">
        <v>83</v>
      </c>
      <c r="C10" s="26" t="s">
        <v>1</v>
      </c>
      <c r="D10" s="10">
        <v>4</v>
      </c>
      <c r="E10" s="12"/>
      <c r="F10" s="27">
        <f t="shared" si="0"/>
        <v>0</v>
      </c>
      <c r="G10" s="27">
        <f t="shared" si="1"/>
        <v>0</v>
      </c>
      <c r="H10" s="16"/>
      <c r="I10" s="17"/>
      <c r="J10" s="18"/>
      <c r="K10" s="19"/>
    </row>
    <row r="11" spans="1:11" s="20" customFormat="1" ht="15">
      <c r="A11" s="8">
        <v>4</v>
      </c>
      <c r="B11" s="25" t="s">
        <v>66</v>
      </c>
      <c r="C11" s="26" t="s">
        <v>1</v>
      </c>
      <c r="D11" s="10">
        <v>1</v>
      </c>
      <c r="E11" s="11"/>
      <c r="F11" s="27">
        <f t="shared" si="0"/>
        <v>0</v>
      </c>
      <c r="G11" s="27">
        <f t="shared" si="1"/>
        <v>0</v>
      </c>
      <c r="H11" s="16"/>
      <c r="I11" s="35"/>
      <c r="J11" s="18"/>
      <c r="K11" s="19"/>
    </row>
    <row r="12" spans="1:9" s="15" customFormat="1" ht="45">
      <c r="A12" s="8">
        <v>5</v>
      </c>
      <c r="B12" s="25" t="s">
        <v>67</v>
      </c>
      <c r="C12" s="26" t="s">
        <v>1</v>
      </c>
      <c r="D12" s="10">
        <v>2</v>
      </c>
      <c r="E12" s="11"/>
      <c r="F12" s="27">
        <f t="shared" si="0"/>
        <v>0</v>
      </c>
      <c r="G12" s="27">
        <f t="shared" si="1"/>
        <v>0</v>
      </c>
      <c r="H12" s="33"/>
      <c r="I12" s="36"/>
    </row>
    <row r="13" spans="1:9" s="15" customFormat="1" ht="34.5" customHeight="1">
      <c r="A13" s="8">
        <v>6</v>
      </c>
      <c r="B13" s="25" t="s">
        <v>68</v>
      </c>
      <c r="C13" s="26" t="s">
        <v>1</v>
      </c>
      <c r="D13" s="10">
        <v>1</v>
      </c>
      <c r="E13" s="11"/>
      <c r="F13" s="27">
        <f t="shared" si="0"/>
        <v>0</v>
      </c>
      <c r="G13" s="27">
        <f t="shared" si="1"/>
        <v>0</v>
      </c>
      <c r="H13" s="33"/>
      <c r="I13" s="36"/>
    </row>
    <row r="14" spans="1:11" s="20" customFormat="1" ht="60.75" thickBot="1">
      <c r="A14" s="8">
        <v>7</v>
      </c>
      <c r="B14" s="25" t="s">
        <v>69</v>
      </c>
      <c r="C14" s="26" t="s">
        <v>1</v>
      </c>
      <c r="D14" s="10">
        <v>10</v>
      </c>
      <c r="E14" s="11"/>
      <c r="F14" s="27">
        <f aca="true" t="shared" si="2" ref="F14:F29">D14*E14</f>
        <v>0</v>
      </c>
      <c r="G14" s="27">
        <f aca="true" t="shared" si="3" ref="G14:G29">F14*1.23</f>
        <v>0</v>
      </c>
      <c r="H14" s="37"/>
      <c r="I14" s="38"/>
      <c r="J14" s="38">
        <f>SUM(G9:G14)</f>
        <v>0</v>
      </c>
      <c r="K14" s="19"/>
    </row>
    <row r="15" spans="1:11" s="20" customFormat="1" ht="15">
      <c r="A15" s="8">
        <v>8</v>
      </c>
      <c r="B15" s="25" t="s">
        <v>20</v>
      </c>
      <c r="C15" s="26" t="s">
        <v>1</v>
      </c>
      <c r="D15" s="39">
        <v>2</v>
      </c>
      <c r="E15" s="11"/>
      <c r="F15" s="27">
        <f t="shared" si="2"/>
        <v>0</v>
      </c>
      <c r="G15" s="27">
        <f t="shared" si="3"/>
        <v>0</v>
      </c>
      <c r="H15" s="16"/>
      <c r="I15" s="40"/>
      <c r="J15" s="41"/>
      <c r="K15" s="19"/>
    </row>
    <row r="16" spans="1:11" s="20" customFormat="1" ht="30">
      <c r="A16" s="8">
        <v>9</v>
      </c>
      <c r="B16" s="42" t="s">
        <v>70</v>
      </c>
      <c r="C16" s="43" t="s">
        <v>1</v>
      </c>
      <c r="D16" s="44">
        <v>25</v>
      </c>
      <c r="E16" s="45"/>
      <c r="F16" s="27">
        <f t="shared" si="2"/>
        <v>0</v>
      </c>
      <c r="G16" s="27">
        <f t="shared" si="3"/>
        <v>0</v>
      </c>
      <c r="H16" s="16"/>
      <c r="I16" s="40"/>
      <c r="J16" s="41"/>
      <c r="K16" s="19"/>
    </row>
    <row r="17" spans="1:11" s="20" customFormat="1" ht="45">
      <c r="A17" s="8">
        <v>10</v>
      </c>
      <c r="B17" s="42" t="s">
        <v>71</v>
      </c>
      <c r="C17" s="43" t="s">
        <v>1</v>
      </c>
      <c r="D17" s="26">
        <v>2</v>
      </c>
      <c r="E17" s="46"/>
      <c r="F17" s="27">
        <f t="shared" si="2"/>
        <v>0</v>
      </c>
      <c r="G17" s="27">
        <f t="shared" si="3"/>
        <v>0</v>
      </c>
      <c r="H17" s="16"/>
      <c r="I17" s="40"/>
      <c r="J17" s="41"/>
      <c r="K17" s="19"/>
    </row>
    <row r="18" spans="1:11" s="20" customFormat="1" ht="60.75">
      <c r="A18" s="8">
        <v>11</v>
      </c>
      <c r="B18" s="47" t="s">
        <v>84</v>
      </c>
      <c r="C18" s="43" t="s">
        <v>4</v>
      </c>
      <c r="D18" s="48">
        <v>10</v>
      </c>
      <c r="E18" s="45"/>
      <c r="F18" s="49">
        <f t="shared" si="2"/>
        <v>0</v>
      </c>
      <c r="G18" s="49">
        <f t="shared" si="3"/>
        <v>0</v>
      </c>
      <c r="H18" s="37"/>
      <c r="I18" s="40"/>
      <c r="J18" s="41"/>
      <c r="K18" s="19"/>
    </row>
    <row r="19" spans="1:11" s="20" customFormat="1" ht="90.75">
      <c r="A19" s="8">
        <v>12</v>
      </c>
      <c r="B19" s="50" t="s">
        <v>85</v>
      </c>
      <c r="C19" s="51" t="s">
        <v>1</v>
      </c>
      <c r="D19" s="48">
        <v>15</v>
      </c>
      <c r="E19" s="45"/>
      <c r="F19" s="27">
        <f t="shared" si="2"/>
        <v>0</v>
      </c>
      <c r="G19" s="27">
        <f t="shared" si="3"/>
        <v>0</v>
      </c>
      <c r="H19" s="16"/>
      <c r="I19" s="17"/>
      <c r="J19" s="18"/>
      <c r="K19" s="19"/>
    </row>
    <row r="20" spans="1:11" s="20" customFormat="1" ht="331.5">
      <c r="A20" s="8">
        <v>13</v>
      </c>
      <c r="B20" s="25" t="s">
        <v>93</v>
      </c>
      <c r="C20" s="26" t="s">
        <v>1</v>
      </c>
      <c r="D20" s="39">
        <v>8</v>
      </c>
      <c r="E20" s="11"/>
      <c r="F20" s="27">
        <f>D20*E20</f>
        <v>0</v>
      </c>
      <c r="G20" s="27">
        <f>F20*1.23</f>
        <v>0</v>
      </c>
      <c r="H20" s="16"/>
      <c r="I20" s="35"/>
      <c r="J20" s="18"/>
      <c r="K20" s="19"/>
    </row>
    <row r="21" spans="1:11" s="20" customFormat="1" ht="30">
      <c r="A21" s="8">
        <v>14</v>
      </c>
      <c r="B21" s="25" t="s">
        <v>27</v>
      </c>
      <c r="C21" s="26" t="s">
        <v>1</v>
      </c>
      <c r="D21" s="39">
        <v>3</v>
      </c>
      <c r="E21" s="11"/>
      <c r="F21" s="27">
        <f>D21*E21</f>
        <v>0</v>
      </c>
      <c r="G21" s="27">
        <f>F21*1.23</f>
        <v>0</v>
      </c>
      <c r="H21" s="16"/>
      <c r="I21" s="35"/>
      <c r="J21" s="18"/>
      <c r="K21" s="19"/>
    </row>
    <row r="22" spans="1:11" s="20" customFormat="1" ht="30.75">
      <c r="A22" s="8">
        <v>15</v>
      </c>
      <c r="B22" s="47" t="s">
        <v>86</v>
      </c>
      <c r="C22" s="43" t="s">
        <v>1</v>
      </c>
      <c r="D22" s="52">
        <v>3</v>
      </c>
      <c r="E22" s="46"/>
      <c r="F22" s="27">
        <f t="shared" si="2"/>
        <v>0</v>
      </c>
      <c r="G22" s="27">
        <f t="shared" si="3"/>
        <v>0</v>
      </c>
      <c r="H22" s="16"/>
      <c r="I22" s="35"/>
      <c r="J22" s="18"/>
      <c r="K22" s="19"/>
    </row>
    <row r="23" spans="1:11" s="20" customFormat="1" ht="30.75">
      <c r="A23" s="8">
        <v>16</v>
      </c>
      <c r="B23" s="47" t="s">
        <v>87</v>
      </c>
      <c r="C23" s="43" t="s">
        <v>1</v>
      </c>
      <c r="D23" s="52">
        <v>2</v>
      </c>
      <c r="E23" s="46"/>
      <c r="F23" s="27">
        <f t="shared" si="2"/>
        <v>0</v>
      </c>
      <c r="G23" s="27">
        <f t="shared" si="3"/>
        <v>0</v>
      </c>
      <c r="H23" s="16"/>
      <c r="I23" s="35"/>
      <c r="J23" s="18"/>
      <c r="K23" s="19"/>
    </row>
    <row r="24" spans="1:11" s="20" customFormat="1" ht="30.75">
      <c r="A24" s="8">
        <v>17</v>
      </c>
      <c r="B24" s="42" t="s">
        <v>88</v>
      </c>
      <c r="C24" s="43" t="s">
        <v>1</v>
      </c>
      <c r="D24" s="52">
        <v>6</v>
      </c>
      <c r="E24" s="46"/>
      <c r="F24" s="27">
        <f t="shared" si="2"/>
        <v>0</v>
      </c>
      <c r="G24" s="27">
        <f t="shared" si="3"/>
        <v>0</v>
      </c>
      <c r="H24" s="16"/>
      <c r="I24" s="35"/>
      <c r="J24" s="18"/>
      <c r="K24" s="19"/>
    </row>
    <row r="25" spans="1:11" s="20" customFormat="1" ht="30.75">
      <c r="A25" s="8">
        <v>18</v>
      </c>
      <c r="B25" s="42" t="s">
        <v>89</v>
      </c>
      <c r="C25" s="43" t="s">
        <v>1</v>
      </c>
      <c r="D25" s="52">
        <v>1</v>
      </c>
      <c r="E25" s="46"/>
      <c r="F25" s="27">
        <f t="shared" si="2"/>
        <v>0</v>
      </c>
      <c r="G25" s="27">
        <f t="shared" si="3"/>
        <v>0</v>
      </c>
      <c r="H25" s="16"/>
      <c r="I25" s="35"/>
      <c r="J25" s="18"/>
      <c r="K25" s="19"/>
    </row>
    <row r="26" spans="1:11" s="20" customFormat="1" ht="30.75">
      <c r="A26" s="8">
        <v>19</v>
      </c>
      <c r="B26" s="42" t="s">
        <v>90</v>
      </c>
      <c r="C26" s="43" t="s">
        <v>1</v>
      </c>
      <c r="D26" s="52">
        <v>1</v>
      </c>
      <c r="E26" s="46"/>
      <c r="F26" s="27">
        <f t="shared" si="2"/>
        <v>0</v>
      </c>
      <c r="G26" s="27">
        <f t="shared" si="3"/>
        <v>0</v>
      </c>
      <c r="H26" s="16"/>
      <c r="I26" s="35"/>
      <c r="J26" s="18"/>
      <c r="K26" s="19"/>
    </row>
    <row r="27" spans="1:11" s="20" customFormat="1" ht="30">
      <c r="A27" s="8">
        <v>20</v>
      </c>
      <c r="B27" s="47" t="s">
        <v>18</v>
      </c>
      <c r="C27" s="43" t="s">
        <v>1</v>
      </c>
      <c r="D27" s="52">
        <v>20</v>
      </c>
      <c r="E27" s="46"/>
      <c r="F27" s="27">
        <f t="shared" si="2"/>
        <v>0</v>
      </c>
      <c r="G27" s="27">
        <f t="shared" si="3"/>
        <v>0</v>
      </c>
      <c r="H27" s="16"/>
      <c r="I27" s="35"/>
      <c r="J27" s="18"/>
      <c r="K27" s="19"/>
    </row>
    <row r="28" spans="1:11" s="20" customFormat="1" ht="15">
      <c r="A28" s="8">
        <v>21</v>
      </c>
      <c r="B28" s="47" t="s">
        <v>9</v>
      </c>
      <c r="C28" s="43" t="s">
        <v>1</v>
      </c>
      <c r="D28" s="52">
        <v>5</v>
      </c>
      <c r="E28" s="46"/>
      <c r="F28" s="27">
        <f t="shared" si="2"/>
        <v>0</v>
      </c>
      <c r="G28" s="27">
        <f t="shared" si="3"/>
        <v>0</v>
      </c>
      <c r="H28" s="16"/>
      <c r="I28" s="35"/>
      <c r="J28" s="18"/>
      <c r="K28" s="19"/>
    </row>
    <row r="29" spans="1:11" s="20" customFormat="1" ht="30.75">
      <c r="A29" s="8">
        <v>22</v>
      </c>
      <c r="B29" s="25" t="s">
        <v>91</v>
      </c>
      <c r="C29" s="26" t="s">
        <v>1</v>
      </c>
      <c r="D29" s="39">
        <v>4</v>
      </c>
      <c r="E29" s="11"/>
      <c r="F29" s="27">
        <f t="shared" si="2"/>
        <v>0</v>
      </c>
      <c r="G29" s="27">
        <f t="shared" si="3"/>
        <v>0</v>
      </c>
      <c r="H29" s="53"/>
      <c r="I29" s="35"/>
      <c r="J29" s="18"/>
      <c r="K29" s="19"/>
    </row>
    <row r="30" spans="1:11" s="20" customFormat="1" ht="30.75">
      <c r="A30" s="8">
        <v>23</v>
      </c>
      <c r="B30" s="54" t="s">
        <v>92</v>
      </c>
      <c r="C30" s="26" t="s">
        <v>1</v>
      </c>
      <c r="D30" s="55">
        <v>2</v>
      </c>
      <c r="E30" s="11"/>
      <c r="F30" s="27">
        <f aca="true" t="shared" si="4" ref="F30:F39">D30*E30</f>
        <v>0</v>
      </c>
      <c r="G30" s="27">
        <f aca="true" t="shared" si="5" ref="G30:G39">F30*1.23</f>
        <v>0</v>
      </c>
      <c r="H30" s="16"/>
      <c r="I30" s="35"/>
      <c r="J30" s="18"/>
      <c r="K30" s="19"/>
    </row>
    <row r="31" spans="1:11" s="20" customFormat="1" ht="18.75" customHeight="1">
      <c r="A31" s="8">
        <v>24</v>
      </c>
      <c r="B31" s="42" t="s">
        <v>72</v>
      </c>
      <c r="C31" s="43" t="s">
        <v>1</v>
      </c>
      <c r="D31" s="44">
        <v>5</v>
      </c>
      <c r="E31" s="45"/>
      <c r="F31" s="27">
        <f t="shared" si="4"/>
        <v>0</v>
      </c>
      <c r="G31" s="27">
        <f t="shared" si="5"/>
        <v>0</v>
      </c>
      <c r="H31" s="16"/>
      <c r="I31" s="35"/>
      <c r="J31" s="18"/>
      <c r="K31" s="19"/>
    </row>
    <row r="32" spans="1:11" s="20" customFormat="1" ht="18" customHeight="1">
      <c r="A32" s="8">
        <v>25</v>
      </c>
      <c r="B32" s="42" t="s">
        <v>73</v>
      </c>
      <c r="C32" s="43" t="s">
        <v>1</v>
      </c>
      <c r="D32" s="44">
        <v>5</v>
      </c>
      <c r="E32" s="45"/>
      <c r="F32" s="27">
        <f t="shared" si="4"/>
        <v>0</v>
      </c>
      <c r="G32" s="27">
        <f t="shared" si="5"/>
        <v>0</v>
      </c>
      <c r="H32" s="16"/>
      <c r="I32" s="35"/>
      <c r="J32" s="18"/>
      <c r="K32" s="19"/>
    </row>
    <row r="33" spans="1:11" s="20" customFormat="1" ht="15">
      <c r="A33" s="8">
        <v>26</v>
      </c>
      <c r="B33" s="42" t="s">
        <v>21</v>
      </c>
      <c r="C33" s="43" t="s">
        <v>1</v>
      </c>
      <c r="D33" s="44">
        <v>10</v>
      </c>
      <c r="E33" s="45"/>
      <c r="F33" s="27">
        <f t="shared" si="4"/>
        <v>0</v>
      </c>
      <c r="G33" s="27">
        <f t="shared" si="5"/>
        <v>0</v>
      </c>
      <c r="H33" s="16"/>
      <c r="I33" s="35"/>
      <c r="J33" s="18"/>
      <c r="K33" s="19"/>
    </row>
    <row r="34" spans="1:11" s="20" customFormat="1" ht="45">
      <c r="A34" s="8">
        <v>27</v>
      </c>
      <c r="B34" s="42" t="s">
        <v>23</v>
      </c>
      <c r="C34" s="43" t="s">
        <v>1</v>
      </c>
      <c r="D34" s="26">
        <v>30</v>
      </c>
      <c r="E34" s="46"/>
      <c r="F34" s="27">
        <f t="shared" si="4"/>
        <v>0</v>
      </c>
      <c r="G34" s="27">
        <f t="shared" si="5"/>
        <v>0</v>
      </c>
      <c r="H34" s="16"/>
      <c r="I34" s="35"/>
      <c r="J34" s="18"/>
      <c r="K34" s="19"/>
    </row>
    <row r="35" spans="1:11" s="20" customFormat="1" ht="15">
      <c r="A35" s="8">
        <v>28</v>
      </c>
      <c r="B35" s="42" t="s">
        <v>12</v>
      </c>
      <c r="C35" s="43" t="s">
        <v>1</v>
      </c>
      <c r="D35" s="44">
        <v>8</v>
      </c>
      <c r="E35" s="45"/>
      <c r="F35" s="27">
        <f t="shared" si="4"/>
        <v>0</v>
      </c>
      <c r="G35" s="27">
        <f t="shared" si="5"/>
        <v>0</v>
      </c>
      <c r="H35" s="16"/>
      <c r="I35" s="35"/>
      <c r="J35" s="18"/>
      <c r="K35" s="19"/>
    </row>
    <row r="36" spans="1:11" s="20" customFormat="1" ht="15">
      <c r="A36" s="8">
        <v>29</v>
      </c>
      <c r="B36" s="42" t="s">
        <v>24</v>
      </c>
      <c r="C36" s="43" t="s">
        <v>1</v>
      </c>
      <c r="D36" s="44">
        <v>2</v>
      </c>
      <c r="E36" s="45"/>
      <c r="F36" s="27">
        <f t="shared" si="4"/>
        <v>0</v>
      </c>
      <c r="G36" s="27">
        <f t="shared" si="5"/>
        <v>0</v>
      </c>
      <c r="H36" s="16"/>
      <c r="I36" s="35"/>
      <c r="J36" s="18"/>
      <c r="K36" s="19"/>
    </row>
    <row r="37" spans="1:11" s="20" customFormat="1" ht="15">
      <c r="A37" s="8">
        <v>30</v>
      </c>
      <c r="B37" s="42" t="s">
        <v>25</v>
      </c>
      <c r="C37" s="43" t="s">
        <v>1</v>
      </c>
      <c r="D37" s="44">
        <v>1</v>
      </c>
      <c r="E37" s="45"/>
      <c r="F37" s="27">
        <f t="shared" si="4"/>
        <v>0</v>
      </c>
      <c r="G37" s="27">
        <f t="shared" si="5"/>
        <v>0</v>
      </c>
      <c r="H37" s="16"/>
      <c r="I37" s="35"/>
      <c r="J37" s="18"/>
      <c r="K37" s="19"/>
    </row>
    <row r="38" spans="1:11" s="20" customFormat="1" ht="15">
      <c r="A38" s="8">
        <v>31</v>
      </c>
      <c r="B38" s="25" t="s">
        <v>26</v>
      </c>
      <c r="C38" s="26" t="s">
        <v>1</v>
      </c>
      <c r="D38" s="39">
        <v>2</v>
      </c>
      <c r="E38" s="11"/>
      <c r="F38" s="27">
        <f t="shared" si="4"/>
        <v>0</v>
      </c>
      <c r="G38" s="27">
        <f t="shared" si="5"/>
        <v>0</v>
      </c>
      <c r="H38" s="16"/>
      <c r="I38" s="35"/>
      <c r="J38" s="18"/>
      <c r="K38" s="19"/>
    </row>
    <row r="39" spans="1:11" s="20" customFormat="1" ht="135">
      <c r="A39" s="8">
        <v>32</v>
      </c>
      <c r="B39" s="25" t="s">
        <v>74</v>
      </c>
      <c r="C39" s="26" t="s">
        <v>1</v>
      </c>
      <c r="D39" s="39">
        <v>1</v>
      </c>
      <c r="E39" s="11"/>
      <c r="F39" s="27">
        <f t="shared" si="4"/>
        <v>0</v>
      </c>
      <c r="G39" s="27">
        <f t="shared" si="5"/>
        <v>0</v>
      </c>
      <c r="H39" s="16"/>
      <c r="I39" s="35"/>
      <c r="J39" s="18"/>
      <c r="K39" s="19"/>
    </row>
    <row r="40" spans="1:9" s="15" customFormat="1" ht="19.5" customHeight="1">
      <c r="A40" s="152" t="s">
        <v>81</v>
      </c>
      <c r="B40" s="153"/>
      <c r="C40" s="153"/>
      <c r="D40" s="153"/>
      <c r="E40" s="154"/>
      <c r="F40" s="21">
        <f>SUM(F8:F39)</f>
        <v>0</v>
      </c>
      <c r="G40" s="140">
        <f>SUM(G8:G39)</f>
        <v>0</v>
      </c>
      <c r="H40" s="22"/>
      <c r="I40" s="23"/>
    </row>
  </sheetData>
  <sheetProtection/>
  <mergeCells count="2">
    <mergeCell ref="A5:H5"/>
    <mergeCell ref="A40:E40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56" r:id="rId1"/>
  <rowBreaks count="1" manualBreakCount="1">
    <brk id="26" max="9" man="1"/>
  </rowBreaks>
  <colBreaks count="1" manualBreakCount="1">
    <brk id="8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8000"/>
  </sheetPr>
  <dimension ref="A2:L53"/>
  <sheetViews>
    <sheetView view="pageBreakPreview" zoomScaleSheetLayoutView="100" zoomScalePageLayoutView="0" workbookViewId="0" topLeftCell="A51">
      <selection activeCell="I9" sqref="I8:I9"/>
    </sheetView>
  </sheetViews>
  <sheetFormatPr defaultColWidth="8.875" defaultRowHeight="12.75"/>
  <cols>
    <col min="1" max="1" width="4.75390625" style="15" customWidth="1"/>
    <col min="2" max="2" width="48.125" style="15" customWidth="1"/>
    <col min="3" max="3" width="6.125" style="15" customWidth="1"/>
    <col min="4" max="4" width="11.375" style="15" customWidth="1"/>
    <col min="5" max="6" width="18.25390625" style="15" customWidth="1"/>
    <col min="7" max="7" width="18.00390625" style="15" customWidth="1"/>
    <col min="8" max="8" width="8.375" style="15" hidden="1" customWidth="1"/>
    <col min="9" max="9" width="15.75390625" style="15" customWidth="1"/>
    <col min="10" max="10" width="14.375" style="15" customWidth="1"/>
    <col min="11" max="11" width="13.75390625" style="15" bestFit="1" customWidth="1"/>
    <col min="12" max="12" width="12.00390625" style="15" bestFit="1" customWidth="1"/>
    <col min="13" max="13" width="9.75390625" style="15" bestFit="1" customWidth="1"/>
    <col min="14" max="16384" width="8.875" style="15" customWidth="1"/>
  </cols>
  <sheetData>
    <row r="2" ht="12.75">
      <c r="I2" s="1" t="s">
        <v>135</v>
      </c>
    </row>
    <row r="3" spans="1:8" s="1" customFormat="1" ht="15.75">
      <c r="A3" s="151" t="s">
        <v>78</v>
      </c>
      <c r="B3" s="151"/>
      <c r="C3" s="151"/>
      <c r="D3" s="151"/>
      <c r="E3" s="151"/>
      <c r="F3" s="151"/>
      <c r="G3" s="151"/>
      <c r="H3" s="151"/>
    </row>
    <row r="4" spans="1:9" ht="16.5" thickBot="1">
      <c r="A4" s="56"/>
      <c r="B4" s="57"/>
      <c r="C4" s="58"/>
      <c r="D4" s="58"/>
      <c r="E4" s="58"/>
      <c r="F4" s="58"/>
      <c r="G4" s="59"/>
      <c r="H4" s="60"/>
      <c r="I4" s="23"/>
    </row>
    <row r="5" spans="1:9" s="62" customFormat="1" ht="27" thickBot="1" thickTop="1">
      <c r="A5" s="3" t="s">
        <v>0</v>
      </c>
      <c r="B5" s="4" t="s">
        <v>13</v>
      </c>
      <c r="C5" s="4" t="s">
        <v>14</v>
      </c>
      <c r="D5" s="4" t="s">
        <v>19</v>
      </c>
      <c r="E5" s="4" t="s">
        <v>15</v>
      </c>
      <c r="F5" s="4" t="s">
        <v>11</v>
      </c>
      <c r="G5" s="4" t="s">
        <v>16</v>
      </c>
      <c r="H5" s="5" t="s">
        <v>17</v>
      </c>
      <c r="I5" s="61" t="s">
        <v>17</v>
      </c>
    </row>
    <row r="6" spans="1:11" s="20" customFormat="1" ht="15.75" thickTop="1">
      <c r="A6" s="8">
        <v>1</v>
      </c>
      <c r="B6" s="63" t="s">
        <v>28</v>
      </c>
      <c r="C6" s="64" t="s">
        <v>1</v>
      </c>
      <c r="D6" s="65">
        <v>25</v>
      </c>
      <c r="E6" s="66"/>
      <c r="F6" s="67">
        <f>D6*E6</f>
        <v>0</v>
      </c>
      <c r="G6" s="67">
        <f>F6*1.23</f>
        <v>0</v>
      </c>
      <c r="H6" s="68"/>
      <c r="I6" s="69"/>
      <c r="J6" s="18"/>
      <c r="K6" s="19"/>
    </row>
    <row r="7" spans="1:11" s="20" customFormat="1" ht="15">
      <c r="A7" s="70">
        <v>2</v>
      </c>
      <c r="B7" s="47" t="s">
        <v>29</v>
      </c>
      <c r="C7" s="43" t="s">
        <v>1</v>
      </c>
      <c r="D7" s="48">
        <v>15</v>
      </c>
      <c r="E7" s="45"/>
      <c r="F7" s="71">
        <f aca="true" t="shared" si="0" ref="F7:F37">D7*E7</f>
        <v>0</v>
      </c>
      <c r="G7" s="71">
        <f aca="true" t="shared" si="1" ref="G7:G37">F7*1.23</f>
        <v>0</v>
      </c>
      <c r="H7" s="16"/>
      <c r="I7" s="72"/>
      <c r="J7" s="18"/>
      <c r="K7" s="19"/>
    </row>
    <row r="8" spans="1:11" s="20" customFormat="1" ht="45">
      <c r="A8" s="9">
        <v>3</v>
      </c>
      <c r="B8" s="47" t="s">
        <v>30</v>
      </c>
      <c r="C8" s="43" t="s">
        <v>1</v>
      </c>
      <c r="D8" s="52">
        <v>5</v>
      </c>
      <c r="E8" s="46"/>
      <c r="F8" s="71">
        <f t="shared" si="0"/>
        <v>0</v>
      </c>
      <c r="G8" s="71">
        <f t="shared" si="1"/>
        <v>0</v>
      </c>
      <c r="H8" s="16"/>
      <c r="I8" s="72"/>
      <c r="J8" s="18"/>
      <c r="K8" s="19"/>
    </row>
    <row r="9" spans="1:11" s="20" customFormat="1" ht="15">
      <c r="A9" s="70">
        <v>4</v>
      </c>
      <c r="B9" s="47" t="s">
        <v>31</v>
      </c>
      <c r="C9" s="43" t="s">
        <v>1</v>
      </c>
      <c r="D9" s="52">
        <v>60</v>
      </c>
      <c r="E9" s="46"/>
      <c r="F9" s="71">
        <f t="shared" si="0"/>
        <v>0</v>
      </c>
      <c r="G9" s="71">
        <f t="shared" si="1"/>
        <v>0</v>
      </c>
      <c r="H9" s="16"/>
      <c r="I9" s="72"/>
      <c r="J9" s="18"/>
      <c r="K9" s="19"/>
    </row>
    <row r="10" spans="1:11" s="20" customFormat="1" ht="15">
      <c r="A10" s="9">
        <v>5</v>
      </c>
      <c r="B10" s="47" t="s">
        <v>32</v>
      </c>
      <c r="C10" s="43" t="s">
        <v>1</v>
      </c>
      <c r="D10" s="52">
        <v>20</v>
      </c>
      <c r="E10" s="46"/>
      <c r="F10" s="71">
        <f t="shared" si="0"/>
        <v>0</v>
      </c>
      <c r="G10" s="71">
        <f t="shared" si="1"/>
        <v>0</v>
      </c>
      <c r="H10" s="16"/>
      <c r="I10" s="72"/>
      <c r="J10" s="18"/>
      <c r="K10" s="19"/>
    </row>
    <row r="11" spans="1:11" s="20" customFormat="1" ht="60">
      <c r="A11" s="70">
        <v>6</v>
      </c>
      <c r="B11" s="47" t="s">
        <v>61</v>
      </c>
      <c r="C11" s="43" t="s">
        <v>1</v>
      </c>
      <c r="D11" s="52">
        <v>10</v>
      </c>
      <c r="E11" s="46"/>
      <c r="F11" s="71">
        <f t="shared" si="0"/>
        <v>0</v>
      </c>
      <c r="G11" s="71">
        <f t="shared" si="1"/>
        <v>0</v>
      </c>
      <c r="H11" s="16"/>
      <c r="I11" s="72"/>
      <c r="J11" s="18"/>
      <c r="K11" s="19"/>
    </row>
    <row r="12" spans="1:11" s="20" customFormat="1" ht="45">
      <c r="A12" s="9">
        <v>7</v>
      </c>
      <c r="B12" s="47" t="s">
        <v>62</v>
      </c>
      <c r="C12" s="43" t="s">
        <v>1</v>
      </c>
      <c r="D12" s="48">
        <v>4</v>
      </c>
      <c r="E12" s="45"/>
      <c r="F12" s="71">
        <f t="shared" si="0"/>
        <v>0</v>
      </c>
      <c r="G12" s="71">
        <f t="shared" si="1"/>
        <v>0</v>
      </c>
      <c r="H12" s="16"/>
      <c r="I12" s="72"/>
      <c r="J12" s="18"/>
      <c r="K12" s="19"/>
    </row>
    <row r="13" spans="1:11" s="20" customFormat="1" ht="45">
      <c r="A13" s="70">
        <v>8</v>
      </c>
      <c r="B13" s="54" t="s">
        <v>54</v>
      </c>
      <c r="C13" s="26" t="s">
        <v>1</v>
      </c>
      <c r="D13" s="73">
        <v>30</v>
      </c>
      <c r="E13" s="74"/>
      <c r="F13" s="71">
        <f t="shared" si="0"/>
        <v>0</v>
      </c>
      <c r="G13" s="71">
        <f t="shared" si="1"/>
        <v>0</v>
      </c>
      <c r="H13" s="33"/>
      <c r="I13" s="75"/>
      <c r="J13" s="18"/>
      <c r="K13" s="19"/>
    </row>
    <row r="14" spans="1:11" s="20" customFormat="1" ht="61.5">
      <c r="A14" s="9">
        <v>9</v>
      </c>
      <c r="B14" s="47" t="s">
        <v>94</v>
      </c>
      <c r="C14" s="43" t="s">
        <v>1</v>
      </c>
      <c r="D14" s="48">
        <v>10</v>
      </c>
      <c r="E14" s="45"/>
      <c r="F14" s="71">
        <f t="shared" si="0"/>
        <v>0</v>
      </c>
      <c r="G14" s="71">
        <f t="shared" si="1"/>
        <v>0</v>
      </c>
      <c r="H14" s="16"/>
      <c r="I14" s="72"/>
      <c r="J14" s="18"/>
      <c r="K14" s="19"/>
    </row>
    <row r="15" spans="1:11" s="20" customFormat="1" ht="45.75">
      <c r="A15" s="70">
        <v>10</v>
      </c>
      <c r="B15" s="47" t="s">
        <v>95</v>
      </c>
      <c r="C15" s="43" t="s">
        <v>1</v>
      </c>
      <c r="D15" s="48">
        <v>10</v>
      </c>
      <c r="E15" s="45"/>
      <c r="F15" s="71">
        <f t="shared" si="0"/>
        <v>0</v>
      </c>
      <c r="G15" s="71">
        <f t="shared" si="1"/>
        <v>0</v>
      </c>
      <c r="H15" s="16"/>
      <c r="I15" s="72"/>
      <c r="J15" s="18"/>
      <c r="K15" s="19"/>
    </row>
    <row r="16" spans="1:11" s="20" customFormat="1" ht="61.5">
      <c r="A16" s="9">
        <v>11</v>
      </c>
      <c r="B16" s="47" t="s">
        <v>96</v>
      </c>
      <c r="C16" s="43" t="s">
        <v>1</v>
      </c>
      <c r="D16" s="48">
        <v>100</v>
      </c>
      <c r="E16" s="45"/>
      <c r="F16" s="71">
        <f t="shared" si="0"/>
        <v>0</v>
      </c>
      <c r="G16" s="71">
        <f t="shared" si="1"/>
        <v>0</v>
      </c>
      <c r="H16" s="16"/>
      <c r="I16" s="72"/>
      <c r="J16" s="18"/>
      <c r="K16" s="19"/>
    </row>
    <row r="17" spans="1:11" s="20" customFormat="1" ht="45.75">
      <c r="A17" s="70">
        <v>12</v>
      </c>
      <c r="B17" s="47" t="s">
        <v>97</v>
      </c>
      <c r="C17" s="43" t="s">
        <v>1</v>
      </c>
      <c r="D17" s="48">
        <v>110</v>
      </c>
      <c r="E17" s="45"/>
      <c r="F17" s="71">
        <f t="shared" si="0"/>
        <v>0</v>
      </c>
      <c r="G17" s="71">
        <f t="shared" si="1"/>
        <v>0</v>
      </c>
      <c r="H17" s="76"/>
      <c r="I17" s="77"/>
      <c r="J17" s="18"/>
      <c r="K17" s="19"/>
    </row>
    <row r="18" spans="1:11" s="20" customFormat="1" ht="45">
      <c r="A18" s="9">
        <v>13</v>
      </c>
      <c r="B18" s="47" t="s">
        <v>59</v>
      </c>
      <c r="C18" s="43" t="s">
        <v>1</v>
      </c>
      <c r="D18" s="48">
        <v>20</v>
      </c>
      <c r="E18" s="45"/>
      <c r="F18" s="71">
        <f t="shared" si="0"/>
        <v>0</v>
      </c>
      <c r="G18" s="71">
        <f t="shared" si="1"/>
        <v>0</v>
      </c>
      <c r="H18" s="76"/>
      <c r="I18" s="77"/>
      <c r="J18" s="18"/>
      <c r="K18" s="19"/>
    </row>
    <row r="19" spans="1:11" s="20" customFormat="1" ht="45">
      <c r="A19" s="70">
        <v>14</v>
      </c>
      <c r="B19" s="47" t="s">
        <v>55</v>
      </c>
      <c r="C19" s="43" t="s">
        <v>1</v>
      </c>
      <c r="D19" s="48">
        <v>60</v>
      </c>
      <c r="E19" s="45"/>
      <c r="F19" s="71">
        <f t="shared" si="0"/>
        <v>0</v>
      </c>
      <c r="G19" s="71">
        <f t="shared" si="1"/>
        <v>0</v>
      </c>
      <c r="H19" s="76"/>
      <c r="I19" s="78"/>
      <c r="J19" s="18"/>
      <c r="K19" s="19"/>
    </row>
    <row r="20" spans="1:11" s="20" customFormat="1" ht="45">
      <c r="A20" s="9">
        <v>15</v>
      </c>
      <c r="B20" s="47" t="s">
        <v>56</v>
      </c>
      <c r="C20" s="43" t="s">
        <v>1</v>
      </c>
      <c r="D20" s="48">
        <v>60</v>
      </c>
      <c r="E20" s="45"/>
      <c r="F20" s="71">
        <f t="shared" si="0"/>
        <v>0</v>
      </c>
      <c r="G20" s="71">
        <f t="shared" si="1"/>
        <v>0</v>
      </c>
      <c r="H20" s="76"/>
      <c r="I20" s="78"/>
      <c r="J20" s="18"/>
      <c r="K20" s="19"/>
    </row>
    <row r="21" spans="1:9" ht="45">
      <c r="A21" s="70">
        <v>16</v>
      </c>
      <c r="B21" s="42" t="s">
        <v>57</v>
      </c>
      <c r="C21" s="43" t="s">
        <v>1</v>
      </c>
      <c r="D21" s="26">
        <v>60</v>
      </c>
      <c r="E21" s="46"/>
      <c r="F21" s="71">
        <f t="shared" si="0"/>
        <v>0</v>
      </c>
      <c r="G21" s="71">
        <f t="shared" si="1"/>
        <v>0</v>
      </c>
      <c r="H21" s="76"/>
      <c r="I21" s="78"/>
    </row>
    <row r="22" spans="1:11" s="20" customFormat="1" ht="45">
      <c r="A22" s="9">
        <v>17</v>
      </c>
      <c r="B22" s="47" t="s">
        <v>58</v>
      </c>
      <c r="C22" s="43" t="s">
        <v>1</v>
      </c>
      <c r="D22" s="48">
        <v>60</v>
      </c>
      <c r="E22" s="45"/>
      <c r="F22" s="71">
        <f t="shared" si="0"/>
        <v>0</v>
      </c>
      <c r="G22" s="71">
        <f t="shared" si="1"/>
        <v>0</v>
      </c>
      <c r="H22" s="76"/>
      <c r="I22" s="78"/>
      <c r="J22" s="18"/>
      <c r="K22" s="19"/>
    </row>
    <row r="23" spans="1:11" s="20" customFormat="1" ht="30">
      <c r="A23" s="70">
        <v>18</v>
      </c>
      <c r="B23" s="42" t="s">
        <v>2</v>
      </c>
      <c r="C23" s="79" t="s">
        <v>1</v>
      </c>
      <c r="D23" s="44">
        <v>25</v>
      </c>
      <c r="E23" s="80"/>
      <c r="F23" s="27">
        <f t="shared" si="0"/>
        <v>0</v>
      </c>
      <c r="G23" s="27">
        <f t="shared" si="1"/>
        <v>0</v>
      </c>
      <c r="H23" s="46"/>
      <c r="I23" s="81"/>
      <c r="J23" s="18"/>
      <c r="K23" s="19"/>
    </row>
    <row r="24" spans="1:11" s="20" customFormat="1" ht="15">
      <c r="A24" s="9">
        <v>19</v>
      </c>
      <c r="B24" s="42" t="s">
        <v>33</v>
      </c>
      <c r="C24" s="43" t="s">
        <v>1</v>
      </c>
      <c r="D24" s="44">
        <v>10</v>
      </c>
      <c r="E24" s="45"/>
      <c r="F24" s="71">
        <f t="shared" si="0"/>
        <v>0</v>
      </c>
      <c r="G24" s="71">
        <f t="shared" si="1"/>
        <v>0</v>
      </c>
      <c r="H24" s="16"/>
      <c r="I24" s="72"/>
      <c r="J24" s="18"/>
      <c r="K24" s="19"/>
    </row>
    <row r="25" spans="1:11" s="20" customFormat="1" ht="15">
      <c r="A25" s="70">
        <v>20</v>
      </c>
      <c r="B25" s="42" t="s">
        <v>34</v>
      </c>
      <c r="C25" s="43" t="s">
        <v>1</v>
      </c>
      <c r="D25" s="26">
        <v>10</v>
      </c>
      <c r="E25" s="46"/>
      <c r="F25" s="71">
        <f t="shared" si="0"/>
        <v>0</v>
      </c>
      <c r="G25" s="71">
        <f t="shared" si="1"/>
        <v>0</v>
      </c>
      <c r="H25" s="16"/>
      <c r="I25" s="78"/>
      <c r="J25" s="18"/>
      <c r="K25" s="19"/>
    </row>
    <row r="26" spans="1:11" s="20" customFormat="1" ht="30">
      <c r="A26" s="9">
        <v>21</v>
      </c>
      <c r="B26" s="42" t="s">
        <v>35</v>
      </c>
      <c r="C26" s="43" t="s">
        <v>1</v>
      </c>
      <c r="D26" s="26">
        <v>60</v>
      </c>
      <c r="E26" s="46"/>
      <c r="F26" s="71">
        <f t="shared" si="0"/>
        <v>0</v>
      </c>
      <c r="G26" s="71">
        <f t="shared" si="1"/>
        <v>0</v>
      </c>
      <c r="H26" s="16"/>
      <c r="I26" s="78"/>
      <c r="J26" s="18"/>
      <c r="K26" s="19"/>
    </row>
    <row r="27" spans="1:11" s="20" customFormat="1" ht="30">
      <c r="A27" s="70">
        <v>22</v>
      </c>
      <c r="B27" s="42" t="s">
        <v>36</v>
      </c>
      <c r="C27" s="43" t="s">
        <v>1</v>
      </c>
      <c r="D27" s="44">
        <v>5</v>
      </c>
      <c r="E27" s="45"/>
      <c r="F27" s="71">
        <f t="shared" si="0"/>
        <v>0</v>
      </c>
      <c r="G27" s="71">
        <f t="shared" si="1"/>
        <v>0</v>
      </c>
      <c r="H27" s="16"/>
      <c r="I27" s="78"/>
      <c r="J27" s="18"/>
      <c r="K27" s="19"/>
    </row>
    <row r="28" spans="1:11" s="20" customFormat="1" ht="30">
      <c r="A28" s="9">
        <v>23</v>
      </c>
      <c r="B28" s="42" t="s">
        <v>37</v>
      </c>
      <c r="C28" s="43" t="s">
        <v>1</v>
      </c>
      <c r="D28" s="44">
        <v>10</v>
      </c>
      <c r="E28" s="45"/>
      <c r="F28" s="71">
        <f t="shared" si="0"/>
        <v>0</v>
      </c>
      <c r="G28" s="71">
        <f t="shared" si="1"/>
        <v>0</v>
      </c>
      <c r="H28" s="16"/>
      <c r="I28" s="78"/>
      <c r="J28" s="18"/>
      <c r="K28" s="19"/>
    </row>
    <row r="29" spans="1:9" ht="30">
      <c r="A29" s="70">
        <v>24</v>
      </c>
      <c r="B29" s="42" t="s">
        <v>38</v>
      </c>
      <c r="C29" s="43" t="s">
        <v>1</v>
      </c>
      <c r="D29" s="26">
        <v>30</v>
      </c>
      <c r="E29" s="46"/>
      <c r="F29" s="71">
        <f t="shared" si="0"/>
        <v>0</v>
      </c>
      <c r="G29" s="71">
        <f t="shared" si="1"/>
        <v>0</v>
      </c>
      <c r="H29" s="16"/>
      <c r="I29" s="72"/>
    </row>
    <row r="30" spans="1:9" ht="30">
      <c r="A30" s="9">
        <v>25</v>
      </c>
      <c r="B30" s="42" t="s">
        <v>39</v>
      </c>
      <c r="C30" s="43" t="s">
        <v>1</v>
      </c>
      <c r="D30" s="26">
        <v>10</v>
      </c>
      <c r="E30" s="46"/>
      <c r="F30" s="71">
        <f t="shared" si="0"/>
        <v>0</v>
      </c>
      <c r="G30" s="71">
        <f t="shared" si="1"/>
        <v>0</v>
      </c>
      <c r="H30" s="16"/>
      <c r="I30" s="72"/>
    </row>
    <row r="31" spans="1:9" ht="91.5">
      <c r="A31" s="70">
        <v>26</v>
      </c>
      <c r="B31" s="25" t="s">
        <v>98</v>
      </c>
      <c r="C31" s="26" t="s">
        <v>1</v>
      </c>
      <c r="D31" s="39">
        <v>15</v>
      </c>
      <c r="E31" s="11"/>
      <c r="F31" s="71">
        <f t="shared" si="0"/>
        <v>0</v>
      </c>
      <c r="G31" s="71">
        <f t="shared" si="1"/>
        <v>0</v>
      </c>
      <c r="H31" s="33"/>
      <c r="I31" s="82"/>
    </row>
    <row r="32" spans="1:9" ht="91.5">
      <c r="A32" s="9">
        <v>27</v>
      </c>
      <c r="B32" s="25" t="s">
        <v>99</v>
      </c>
      <c r="C32" s="26" t="s">
        <v>1</v>
      </c>
      <c r="D32" s="39">
        <v>10</v>
      </c>
      <c r="E32" s="11"/>
      <c r="F32" s="71">
        <f t="shared" si="0"/>
        <v>0</v>
      </c>
      <c r="G32" s="71">
        <f t="shared" si="1"/>
        <v>0</v>
      </c>
      <c r="H32" s="33"/>
      <c r="I32" s="82"/>
    </row>
    <row r="33" spans="1:9" ht="76.5">
      <c r="A33" s="70">
        <v>28</v>
      </c>
      <c r="B33" s="25" t="s">
        <v>100</v>
      </c>
      <c r="C33" s="26" t="s">
        <v>1</v>
      </c>
      <c r="D33" s="39">
        <v>10</v>
      </c>
      <c r="E33" s="11"/>
      <c r="F33" s="71">
        <f t="shared" si="0"/>
        <v>0</v>
      </c>
      <c r="G33" s="71">
        <f t="shared" si="1"/>
        <v>0</v>
      </c>
      <c r="H33" s="33"/>
      <c r="I33" s="82"/>
    </row>
    <row r="34" spans="1:11" s="20" customFormat="1" ht="60">
      <c r="A34" s="9">
        <v>29</v>
      </c>
      <c r="B34" s="42" t="s">
        <v>63</v>
      </c>
      <c r="C34" s="26" t="s">
        <v>1</v>
      </c>
      <c r="D34" s="39">
        <v>6</v>
      </c>
      <c r="E34" s="11"/>
      <c r="F34" s="71">
        <f t="shared" si="0"/>
        <v>0</v>
      </c>
      <c r="G34" s="71">
        <f t="shared" si="1"/>
        <v>0</v>
      </c>
      <c r="H34" s="33"/>
      <c r="I34" s="83"/>
      <c r="J34" s="18"/>
      <c r="K34" s="19"/>
    </row>
    <row r="35" spans="1:11" s="20" customFormat="1" ht="60">
      <c r="A35" s="70">
        <v>30</v>
      </c>
      <c r="B35" s="42" t="s">
        <v>64</v>
      </c>
      <c r="C35" s="26" t="s">
        <v>1</v>
      </c>
      <c r="D35" s="39">
        <v>6</v>
      </c>
      <c r="E35" s="74"/>
      <c r="F35" s="71">
        <f t="shared" si="0"/>
        <v>0</v>
      </c>
      <c r="G35" s="71">
        <f t="shared" si="1"/>
        <v>0</v>
      </c>
      <c r="H35" s="33"/>
      <c r="I35" s="83"/>
      <c r="J35" s="18"/>
      <c r="K35" s="19"/>
    </row>
    <row r="36" spans="1:11" s="20" customFormat="1" ht="30">
      <c r="A36" s="9">
        <v>31</v>
      </c>
      <c r="B36" s="42" t="s">
        <v>40</v>
      </c>
      <c r="C36" s="43" t="s">
        <v>1</v>
      </c>
      <c r="D36" s="44">
        <v>10</v>
      </c>
      <c r="E36" s="45"/>
      <c r="F36" s="71">
        <f t="shared" si="0"/>
        <v>0</v>
      </c>
      <c r="G36" s="71">
        <f t="shared" si="1"/>
        <v>0</v>
      </c>
      <c r="H36" s="16"/>
      <c r="I36" s="72"/>
      <c r="J36" s="18"/>
      <c r="K36" s="19"/>
    </row>
    <row r="37" spans="1:11" s="20" customFormat="1" ht="15">
      <c r="A37" s="70">
        <v>32</v>
      </c>
      <c r="B37" s="42" t="s">
        <v>41</v>
      </c>
      <c r="C37" s="43" t="s">
        <v>1</v>
      </c>
      <c r="D37" s="26">
        <v>30</v>
      </c>
      <c r="E37" s="46"/>
      <c r="F37" s="71">
        <f t="shared" si="0"/>
        <v>0</v>
      </c>
      <c r="G37" s="71">
        <f t="shared" si="1"/>
        <v>0</v>
      </c>
      <c r="H37" s="16"/>
      <c r="I37" s="72"/>
      <c r="J37" s="18"/>
      <c r="K37" s="19"/>
    </row>
    <row r="38" spans="1:11" s="20" customFormat="1" ht="15">
      <c r="A38" s="9">
        <v>33</v>
      </c>
      <c r="B38" s="42" t="s">
        <v>42</v>
      </c>
      <c r="C38" s="43" t="s">
        <v>1</v>
      </c>
      <c r="D38" s="44">
        <v>20</v>
      </c>
      <c r="E38" s="45"/>
      <c r="F38" s="71">
        <f aca="true" t="shared" si="2" ref="F38:F51">D38*E38</f>
        <v>0</v>
      </c>
      <c r="G38" s="71">
        <f aca="true" t="shared" si="3" ref="G38:G51">F38*1.23</f>
        <v>0</v>
      </c>
      <c r="H38" s="16"/>
      <c r="I38" s="72"/>
      <c r="J38" s="18"/>
      <c r="K38" s="19"/>
    </row>
    <row r="39" spans="1:11" s="20" customFormat="1" ht="15">
      <c r="A39" s="70">
        <v>34</v>
      </c>
      <c r="B39" s="42" t="s">
        <v>43</v>
      </c>
      <c r="C39" s="43" t="s">
        <v>1</v>
      </c>
      <c r="D39" s="44">
        <v>10</v>
      </c>
      <c r="E39" s="45"/>
      <c r="F39" s="71">
        <f t="shared" si="2"/>
        <v>0</v>
      </c>
      <c r="G39" s="71">
        <f t="shared" si="3"/>
        <v>0</v>
      </c>
      <c r="H39" s="16"/>
      <c r="I39" s="72"/>
      <c r="J39" s="18"/>
      <c r="K39" s="19"/>
    </row>
    <row r="40" spans="1:11" s="20" customFormat="1" ht="45">
      <c r="A40" s="9">
        <v>35</v>
      </c>
      <c r="B40" s="42" t="s">
        <v>44</v>
      </c>
      <c r="C40" s="79" t="s">
        <v>1</v>
      </c>
      <c r="D40" s="44">
        <v>120</v>
      </c>
      <c r="E40" s="45"/>
      <c r="F40" s="71">
        <f t="shared" si="2"/>
        <v>0</v>
      </c>
      <c r="G40" s="71">
        <f t="shared" si="3"/>
        <v>0</v>
      </c>
      <c r="H40" s="16"/>
      <c r="I40" s="72"/>
      <c r="J40" s="18"/>
      <c r="K40" s="19"/>
    </row>
    <row r="41" spans="1:11" s="20" customFormat="1" ht="30">
      <c r="A41" s="70">
        <v>36</v>
      </c>
      <c r="B41" s="42" t="s">
        <v>45</v>
      </c>
      <c r="C41" s="26" t="s">
        <v>101</v>
      </c>
      <c r="D41" s="26">
        <v>120</v>
      </c>
      <c r="E41" s="46"/>
      <c r="F41" s="71">
        <f t="shared" si="2"/>
        <v>0</v>
      </c>
      <c r="G41" s="71">
        <f t="shared" si="3"/>
        <v>0</v>
      </c>
      <c r="H41" s="16"/>
      <c r="I41" s="72"/>
      <c r="J41" s="18"/>
      <c r="K41" s="19"/>
    </row>
    <row r="42" spans="1:12" s="20" customFormat="1" ht="45">
      <c r="A42" s="9">
        <v>37</v>
      </c>
      <c r="B42" s="42" t="s">
        <v>46</v>
      </c>
      <c r="C42" s="43" t="s">
        <v>1</v>
      </c>
      <c r="D42" s="44">
        <v>10</v>
      </c>
      <c r="E42" s="45"/>
      <c r="F42" s="71">
        <f t="shared" si="2"/>
        <v>0</v>
      </c>
      <c r="G42" s="71">
        <f t="shared" si="3"/>
        <v>0</v>
      </c>
      <c r="H42" s="16"/>
      <c r="I42" s="78"/>
      <c r="J42" s="18"/>
      <c r="K42" s="19"/>
      <c r="L42" s="19"/>
    </row>
    <row r="43" spans="1:12" s="20" customFormat="1" ht="30">
      <c r="A43" s="70">
        <v>38</v>
      </c>
      <c r="B43" s="25" t="s">
        <v>47</v>
      </c>
      <c r="C43" s="26" t="s">
        <v>1</v>
      </c>
      <c r="D43" s="39">
        <v>10</v>
      </c>
      <c r="E43" s="11"/>
      <c r="F43" s="71">
        <f t="shared" si="2"/>
        <v>0</v>
      </c>
      <c r="G43" s="71">
        <f t="shared" si="3"/>
        <v>0</v>
      </c>
      <c r="H43" s="84"/>
      <c r="I43" s="78"/>
      <c r="J43" s="19"/>
      <c r="K43" s="19"/>
      <c r="L43" s="19"/>
    </row>
    <row r="44" spans="1:9" ht="30">
      <c r="A44" s="9">
        <v>39</v>
      </c>
      <c r="B44" s="42" t="s">
        <v>48</v>
      </c>
      <c r="C44" s="43" t="s">
        <v>1</v>
      </c>
      <c r="D44" s="26">
        <v>15</v>
      </c>
      <c r="E44" s="46"/>
      <c r="F44" s="71">
        <f t="shared" si="2"/>
        <v>0</v>
      </c>
      <c r="G44" s="71">
        <f t="shared" si="3"/>
        <v>0</v>
      </c>
      <c r="H44" s="16"/>
      <c r="I44" s="72"/>
    </row>
    <row r="45" spans="1:9" ht="30">
      <c r="A45" s="70">
        <v>40</v>
      </c>
      <c r="B45" s="85" t="s">
        <v>49</v>
      </c>
      <c r="C45" s="51" t="s">
        <v>1</v>
      </c>
      <c r="D45" s="44">
        <v>40</v>
      </c>
      <c r="E45" s="45"/>
      <c r="F45" s="86">
        <f t="shared" si="2"/>
        <v>0</v>
      </c>
      <c r="G45" s="86">
        <f t="shared" si="3"/>
        <v>0</v>
      </c>
      <c r="H45" s="37"/>
      <c r="I45" s="87"/>
    </row>
    <row r="46" spans="1:9" ht="30">
      <c r="A46" s="9">
        <v>41</v>
      </c>
      <c r="B46" s="42" t="s">
        <v>50</v>
      </c>
      <c r="C46" s="43" t="s">
        <v>1</v>
      </c>
      <c r="D46" s="26">
        <v>10</v>
      </c>
      <c r="E46" s="46"/>
      <c r="F46" s="71">
        <f t="shared" si="2"/>
        <v>0</v>
      </c>
      <c r="G46" s="71">
        <f t="shared" si="3"/>
        <v>0</v>
      </c>
      <c r="H46" s="16"/>
      <c r="I46" s="72"/>
    </row>
    <row r="47" spans="1:9" ht="45">
      <c r="A47" s="70">
        <v>42</v>
      </c>
      <c r="B47" s="42" t="s">
        <v>51</v>
      </c>
      <c r="C47" s="43" t="s">
        <v>52</v>
      </c>
      <c r="D47" s="26">
        <v>50</v>
      </c>
      <c r="E47" s="46"/>
      <c r="F47" s="71">
        <f t="shared" si="2"/>
        <v>0</v>
      </c>
      <c r="G47" s="71">
        <f t="shared" si="3"/>
        <v>0</v>
      </c>
      <c r="H47" s="16"/>
      <c r="I47" s="72"/>
    </row>
    <row r="48" spans="1:9" ht="30">
      <c r="A48" s="9">
        <v>43</v>
      </c>
      <c r="B48" s="42" t="s">
        <v>53</v>
      </c>
      <c r="C48" s="88" t="s">
        <v>52</v>
      </c>
      <c r="D48" s="26">
        <v>10</v>
      </c>
      <c r="E48" s="46"/>
      <c r="F48" s="71">
        <f t="shared" si="2"/>
        <v>0</v>
      </c>
      <c r="G48" s="71">
        <f t="shared" si="3"/>
        <v>0</v>
      </c>
      <c r="H48" s="16"/>
      <c r="I48" s="89"/>
    </row>
    <row r="49" spans="1:9" ht="78.75">
      <c r="A49" s="70">
        <v>44</v>
      </c>
      <c r="B49" s="90" t="s">
        <v>65</v>
      </c>
      <c r="C49" s="88" t="s">
        <v>1</v>
      </c>
      <c r="D49" s="26">
        <v>40</v>
      </c>
      <c r="E49" s="46"/>
      <c r="F49" s="71">
        <f t="shared" si="2"/>
        <v>0</v>
      </c>
      <c r="G49" s="71">
        <f t="shared" si="3"/>
        <v>0</v>
      </c>
      <c r="H49" s="16"/>
      <c r="I49" s="89"/>
    </row>
    <row r="50" spans="1:9" s="93" customFormat="1" ht="91.5">
      <c r="A50" s="9">
        <v>45</v>
      </c>
      <c r="B50" s="42" t="s">
        <v>102</v>
      </c>
      <c r="C50" s="88" t="s">
        <v>1</v>
      </c>
      <c r="D50" s="26">
        <v>15</v>
      </c>
      <c r="E50" s="46"/>
      <c r="F50" s="71">
        <f t="shared" si="2"/>
        <v>0</v>
      </c>
      <c r="G50" s="71">
        <f t="shared" si="3"/>
        <v>0</v>
      </c>
      <c r="H50" s="91"/>
      <c r="I50" s="92"/>
    </row>
    <row r="51" spans="1:9" s="93" customFormat="1" ht="47.25">
      <c r="A51" s="70">
        <v>46</v>
      </c>
      <c r="B51" s="42" t="s">
        <v>103</v>
      </c>
      <c r="C51" s="43" t="s">
        <v>1</v>
      </c>
      <c r="D51" s="26">
        <v>15</v>
      </c>
      <c r="E51" s="46"/>
      <c r="F51" s="71">
        <f t="shared" si="2"/>
        <v>0</v>
      </c>
      <c r="G51" s="71">
        <f t="shared" si="3"/>
        <v>0</v>
      </c>
      <c r="H51" s="91"/>
      <c r="I51" s="94"/>
    </row>
    <row r="52" spans="1:9" ht="19.5" customHeight="1">
      <c r="A52" s="152" t="s">
        <v>81</v>
      </c>
      <c r="B52" s="153"/>
      <c r="C52" s="153"/>
      <c r="D52" s="153"/>
      <c r="E52" s="154"/>
      <c r="F52" s="95">
        <f>SUM(F6:F51)</f>
        <v>0</v>
      </c>
      <c r="G52" s="95">
        <f>SUM(G6:G51)</f>
        <v>0</v>
      </c>
      <c r="H52" s="22"/>
      <c r="I52" s="23"/>
    </row>
    <row r="53" spans="1:8" s="30" customFormat="1" ht="18">
      <c r="A53" s="56"/>
      <c r="B53" s="96"/>
      <c r="C53" s="96"/>
      <c r="D53" s="96"/>
      <c r="E53" s="96"/>
      <c r="F53" s="96"/>
      <c r="G53" s="97"/>
      <c r="H53" s="98"/>
    </row>
  </sheetData>
  <sheetProtection/>
  <mergeCells count="2">
    <mergeCell ref="A52:E52"/>
    <mergeCell ref="A3:H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8000"/>
  </sheetPr>
  <dimension ref="A2:K36"/>
  <sheetViews>
    <sheetView view="pageBreakPreview" zoomScaleSheetLayoutView="100" zoomScalePageLayoutView="0" workbookViewId="0" topLeftCell="A41">
      <selection activeCell="E11" sqref="E11"/>
    </sheetView>
  </sheetViews>
  <sheetFormatPr defaultColWidth="9.00390625" defaultRowHeight="12.75"/>
  <cols>
    <col min="1" max="1" width="6.25390625" style="1" customWidth="1"/>
    <col min="2" max="2" width="58.75390625" style="1" customWidth="1"/>
    <col min="3" max="3" width="7.00390625" style="1" customWidth="1"/>
    <col min="4" max="4" width="11.875" style="1" customWidth="1"/>
    <col min="5" max="5" width="12.25390625" style="1" customWidth="1"/>
    <col min="6" max="6" width="14.75390625" style="1" customWidth="1"/>
    <col min="7" max="7" width="15.25390625" style="1" customWidth="1"/>
    <col min="8" max="8" width="16.875" style="1" customWidth="1"/>
    <col min="9" max="9" width="27.375" style="1" hidden="1" customWidth="1"/>
    <col min="10" max="10" width="18.875" style="1" hidden="1" customWidth="1"/>
    <col min="11" max="11" width="18.75390625" style="1" hidden="1" customWidth="1"/>
    <col min="12" max="16384" width="9.125" style="1" customWidth="1"/>
  </cols>
  <sheetData>
    <row r="1" ht="12.75"/>
    <row r="2" ht="12.75">
      <c r="H2" s="1" t="s">
        <v>22</v>
      </c>
    </row>
    <row r="3" ht="14.25">
      <c r="I3" s="2" t="s">
        <v>10</v>
      </c>
    </row>
    <row r="4" ht="12.75"/>
    <row r="5" spans="1:9" ht="18.75" customHeight="1">
      <c r="A5" s="158" t="s">
        <v>79</v>
      </c>
      <c r="B5" s="159"/>
      <c r="C5" s="159"/>
      <c r="D5" s="159"/>
      <c r="E5" s="159"/>
      <c r="F5" s="159"/>
      <c r="G5" s="159"/>
      <c r="H5" s="159"/>
      <c r="I5" s="159"/>
    </row>
    <row r="6" ht="13.5" thickBot="1"/>
    <row r="7" spans="1:11" ht="39.75" thickBot="1" thickTop="1">
      <c r="A7" s="3" t="s">
        <v>0</v>
      </c>
      <c r="B7" s="4" t="s">
        <v>13</v>
      </c>
      <c r="C7" s="4" t="s">
        <v>14</v>
      </c>
      <c r="D7" s="4" t="s">
        <v>19</v>
      </c>
      <c r="E7" s="4" t="s">
        <v>15</v>
      </c>
      <c r="F7" s="4" t="s">
        <v>11</v>
      </c>
      <c r="G7" s="4" t="s">
        <v>16</v>
      </c>
      <c r="H7" s="5" t="s">
        <v>17</v>
      </c>
      <c r="I7" s="99" t="s">
        <v>8</v>
      </c>
      <c r="J7" s="6" t="s">
        <v>5</v>
      </c>
      <c r="K7" s="7" t="s">
        <v>6</v>
      </c>
    </row>
    <row r="8" spans="1:9" s="15" customFormat="1" ht="63.75" thickTop="1">
      <c r="A8" s="70">
        <v>1</v>
      </c>
      <c r="B8" s="100" t="s">
        <v>104</v>
      </c>
      <c r="C8" s="26" t="s">
        <v>1</v>
      </c>
      <c r="D8" s="133">
        <v>10</v>
      </c>
      <c r="E8" s="101"/>
      <c r="F8" s="135">
        <f aca="true" t="shared" si="0" ref="F8:F14">D8*E8</f>
        <v>0</v>
      </c>
      <c r="G8" s="102">
        <f aca="true" t="shared" si="1" ref="G8:G14">F8*1.23</f>
        <v>0</v>
      </c>
      <c r="H8" s="103"/>
      <c r="I8" s="104"/>
    </row>
    <row r="9" spans="1:9" s="15" customFormat="1" ht="47.25">
      <c r="A9" s="70">
        <v>2</v>
      </c>
      <c r="B9" s="100" t="s">
        <v>105</v>
      </c>
      <c r="C9" s="26" t="s">
        <v>1</v>
      </c>
      <c r="D9" s="133">
        <v>5</v>
      </c>
      <c r="E9" s="101"/>
      <c r="F9" s="135">
        <f t="shared" si="0"/>
        <v>0</v>
      </c>
      <c r="G9" s="102">
        <f t="shared" si="1"/>
        <v>0</v>
      </c>
      <c r="H9" s="84"/>
      <c r="I9" s="104"/>
    </row>
    <row r="10" spans="1:9" s="15" customFormat="1" ht="47.25">
      <c r="A10" s="70">
        <v>3</v>
      </c>
      <c r="B10" s="100" t="s">
        <v>106</v>
      </c>
      <c r="C10" s="26" t="s">
        <v>1</v>
      </c>
      <c r="D10" s="134">
        <v>5</v>
      </c>
      <c r="E10" s="101"/>
      <c r="F10" s="135">
        <f t="shared" si="0"/>
        <v>0</v>
      </c>
      <c r="G10" s="102">
        <f t="shared" si="1"/>
        <v>0</v>
      </c>
      <c r="H10" s="84"/>
      <c r="I10" s="104"/>
    </row>
    <row r="11" spans="1:9" s="15" customFormat="1" ht="126">
      <c r="A11" s="70">
        <v>4</v>
      </c>
      <c r="B11" s="100" t="s">
        <v>107</v>
      </c>
      <c r="C11" s="26" t="s">
        <v>1</v>
      </c>
      <c r="D11" s="39">
        <v>30</v>
      </c>
      <c r="E11" s="105"/>
      <c r="F11" s="135">
        <f t="shared" si="0"/>
        <v>0</v>
      </c>
      <c r="G11" s="102">
        <f t="shared" si="1"/>
        <v>0</v>
      </c>
      <c r="H11" s="84"/>
      <c r="I11" s="104"/>
    </row>
    <row r="12" spans="1:9" s="15" customFormat="1" ht="157.5">
      <c r="A12" s="70">
        <v>5</v>
      </c>
      <c r="B12" s="100" t="s">
        <v>108</v>
      </c>
      <c r="C12" s="26" t="s">
        <v>1</v>
      </c>
      <c r="D12" s="39">
        <v>2</v>
      </c>
      <c r="E12" s="105"/>
      <c r="F12" s="135">
        <f t="shared" si="0"/>
        <v>0</v>
      </c>
      <c r="G12" s="102">
        <f t="shared" si="1"/>
        <v>0</v>
      </c>
      <c r="H12" s="84"/>
      <c r="I12" s="104"/>
    </row>
    <row r="13" spans="1:9" s="15" customFormat="1" ht="94.5">
      <c r="A13" s="70">
        <v>6</v>
      </c>
      <c r="B13" s="100" t="s">
        <v>109</v>
      </c>
      <c r="C13" s="26" t="s">
        <v>1</v>
      </c>
      <c r="D13" s="134">
        <v>20</v>
      </c>
      <c r="E13" s="105"/>
      <c r="F13" s="135">
        <f t="shared" si="0"/>
        <v>0</v>
      </c>
      <c r="G13" s="102">
        <f t="shared" si="1"/>
        <v>0</v>
      </c>
      <c r="H13" s="84"/>
      <c r="I13" s="104"/>
    </row>
    <row r="14" spans="1:9" s="15" customFormat="1" ht="63">
      <c r="A14" s="70">
        <v>7</v>
      </c>
      <c r="B14" s="100" t="s">
        <v>110</v>
      </c>
      <c r="C14" s="26" t="s">
        <v>1</v>
      </c>
      <c r="D14" s="39">
        <v>2</v>
      </c>
      <c r="E14" s="11"/>
      <c r="F14" s="135">
        <f t="shared" si="0"/>
        <v>0</v>
      </c>
      <c r="G14" s="102">
        <f t="shared" si="1"/>
        <v>0</v>
      </c>
      <c r="H14" s="84"/>
      <c r="I14" s="104"/>
    </row>
    <row r="15" spans="1:9" s="15" customFormat="1" ht="47.25">
      <c r="A15" s="70">
        <v>8</v>
      </c>
      <c r="B15" s="100" t="s">
        <v>111</v>
      </c>
      <c r="C15" s="43" t="s">
        <v>1</v>
      </c>
      <c r="D15" s="39">
        <v>8</v>
      </c>
      <c r="E15" s="106"/>
      <c r="F15" s="135">
        <f>D15*E15</f>
        <v>0</v>
      </c>
      <c r="G15" s="102">
        <f aca="true" t="shared" si="2" ref="G15:G23">F15*1.23</f>
        <v>0</v>
      </c>
      <c r="H15" s="84"/>
      <c r="I15" s="104"/>
    </row>
    <row r="16" spans="1:9" s="15" customFormat="1" ht="31.5">
      <c r="A16" s="70">
        <v>9</v>
      </c>
      <c r="B16" s="107" t="s">
        <v>112</v>
      </c>
      <c r="C16" s="64" t="s">
        <v>1</v>
      </c>
      <c r="D16" s="39">
        <v>8</v>
      </c>
      <c r="E16" s="106"/>
      <c r="F16" s="135">
        <f>D16*E16</f>
        <v>0</v>
      </c>
      <c r="G16" s="102">
        <f t="shared" si="2"/>
        <v>0</v>
      </c>
      <c r="H16" s="84"/>
      <c r="I16" s="104"/>
    </row>
    <row r="17" spans="1:9" s="15" customFormat="1" ht="63">
      <c r="A17" s="70">
        <v>10</v>
      </c>
      <c r="B17" s="107" t="s">
        <v>113</v>
      </c>
      <c r="C17" s="108" t="s">
        <v>1</v>
      </c>
      <c r="D17" s="39">
        <v>2</v>
      </c>
      <c r="E17" s="11"/>
      <c r="F17" s="135">
        <f>D17*E17</f>
        <v>0</v>
      </c>
      <c r="G17" s="102">
        <f t="shared" si="2"/>
        <v>0</v>
      </c>
      <c r="H17" s="84"/>
      <c r="I17" s="104"/>
    </row>
    <row r="18" spans="1:9" s="15" customFormat="1" ht="78.75">
      <c r="A18" s="70">
        <v>11</v>
      </c>
      <c r="B18" s="100" t="s">
        <v>114</v>
      </c>
      <c r="C18" s="26" t="s">
        <v>1</v>
      </c>
      <c r="D18" s="39">
        <v>4</v>
      </c>
      <c r="E18" s="11"/>
      <c r="F18" s="136">
        <f>+F8</f>
        <v>0</v>
      </c>
      <c r="G18" s="109">
        <f t="shared" si="2"/>
        <v>0</v>
      </c>
      <c r="H18" s="84"/>
      <c r="I18" s="104"/>
    </row>
    <row r="19" spans="1:9" s="15" customFormat="1" ht="78.75">
      <c r="A19" s="70">
        <v>12</v>
      </c>
      <c r="B19" s="100" t="s">
        <v>115</v>
      </c>
      <c r="C19" s="43" t="s">
        <v>1</v>
      </c>
      <c r="D19" s="39">
        <v>10</v>
      </c>
      <c r="E19" s="106"/>
      <c r="F19" s="135">
        <f aca="true" t="shared" si="3" ref="F19:F24">D19*E19</f>
        <v>0</v>
      </c>
      <c r="G19" s="102">
        <f t="shared" si="2"/>
        <v>0</v>
      </c>
      <c r="H19" s="84"/>
      <c r="I19" s="104"/>
    </row>
    <row r="20" spans="1:9" s="15" customFormat="1" ht="63">
      <c r="A20" s="70">
        <v>13</v>
      </c>
      <c r="B20" s="100" t="s">
        <v>116</v>
      </c>
      <c r="C20" s="26" t="s">
        <v>1</v>
      </c>
      <c r="D20" s="39">
        <v>8</v>
      </c>
      <c r="E20" s="11"/>
      <c r="F20" s="135">
        <f t="shared" si="3"/>
        <v>0</v>
      </c>
      <c r="G20" s="102">
        <f t="shared" si="2"/>
        <v>0</v>
      </c>
      <c r="H20" s="84"/>
      <c r="I20" s="104"/>
    </row>
    <row r="21" spans="1:9" s="15" customFormat="1" ht="78.75">
      <c r="A21" s="70">
        <v>14</v>
      </c>
      <c r="B21" s="100" t="s">
        <v>117</v>
      </c>
      <c r="C21" s="43" t="s">
        <v>1</v>
      </c>
      <c r="D21" s="39">
        <v>5</v>
      </c>
      <c r="E21" s="106"/>
      <c r="F21" s="136">
        <f t="shared" si="3"/>
        <v>0</v>
      </c>
      <c r="G21" s="109">
        <f t="shared" si="2"/>
        <v>0</v>
      </c>
      <c r="H21" s="84"/>
      <c r="I21" s="104"/>
    </row>
    <row r="22" spans="1:9" s="15" customFormat="1" ht="78.75">
      <c r="A22" s="70">
        <v>15</v>
      </c>
      <c r="B22" s="100" t="s">
        <v>118</v>
      </c>
      <c r="C22" s="43" t="s">
        <v>1</v>
      </c>
      <c r="D22" s="39">
        <v>5</v>
      </c>
      <c r="E22" s="106"/>
      <c r="F22" s="135">
        <f t="shared" si="3"/>
        <v>0</v>
      </c>
      <c r="G22" s="102">
        <f t="shared" si="2"/>
        <v>0</v>
      </c>
      <c r="H22" s="84"/>
      <c r="I22" s="104"/>
    </row>
    <row r="23" spans="1:10" s="15" customFormat="1" ht="110.25">
      <c r="A23" s="70">
        <v>16</v>
      </c>
      <c r="B23" s="110" t="s">
        <v>119</v>
      </c>
      <c r="C23" s="111" t="s">
        <v>1</v>
      </c>
      <c r="D23" s="39">
        <v>20</v>
      </c>
      <c r="E23" s="112"/>
      <c r="F23" s="135">
        <f t="shared" si="3"/>
        <v>0</v>
      </c>
      <c r="G23" s="102">
        <f t="shared" si="2"/>
        <v>0</v>
      </c>
      <c r="H23" s="84"/>
      <c r="I23" s="104"/>
      <c r="J23" s="113">
        <f>G34+G35+G23+G18</f>
        <v>0</v>
      </c>
    </row>
    <row r="24" spans="1:9" s="15" customFormat="1" ht="189">
      <c r="A24" s="70">
        <v>17</v>
      </c>
      <c r="B24" s="100" t="s">
        <v>120</v>
      </c>
      <c r="C24" s="26" t="s">
        <v>1</v>
      </c>
      <c r="D24" s="39">
        <v>60</v>
      </c>
      <c r="E24" s="11"/>
      <c r="F24" s="135">
        <f t="shared" si="3"/>
        <v>0</v>
      </c>
      <c r="G24" s="102">
        <f>F24*1.23</f>
        <v>0</v>
      </c>
      <c r="H24" s="84"/>
      <c r="I24" s="104"/>
    </row>
    <row r="25" spans="1:9" s="15" customFormat="1" ht="78.75">
      <c r="A25" s="70">
        <v>18</v>
      </c>
      <c r="B25" s="100" t="s">
        <v>121</v>
      </c>
      <c r="C25" s="26" t="s">
        <v>1</v>
      </c>
      <c r="D25" s="39">
        <v>50</v>
      </c>
      <c r="E25" s="11"/>
      <c r="F25" s="136">
        <f aca="true" t="shared" si="4" ref="F25:F35">D25*E25</f>
        <v>0</v>
      </c>
      <c r="G25" s="109">
        <f aca="true" t="shared" si="5" ref="G25:G35">F25*1.23</f>
        <v>0</v>
      </c>
      <c r="H25" s="84"/>
      <c r="I25" s="104"/>
    </row>
    <row r="26" spans="1:9" s="15" customFormat="1" ht="94.5">
      <c r="A26" s="70">
        <v>19</v>
      </c>
      <c r="B26" s="100" t="s">
        <v>122</v>
      </c>
      <c r="C26" s="26" t="s">
        <v>1</v>
      </c>
      <c r="D26" s="39">
        <v>8</v>
      </c>
      <c r="E26" s="11"/>
      <c r="F26" s="135">
        <f t="shared" si="4"/>
        <v>0</v>
      </c>
      <c r="G26" s="102">
        <f t="shared" si="5"/>
        <v>0</v>
      </c>
      <c r="H26" s="84"/>
      <c r="I26" s="104"/>
    </row>
    <row r="27" spans="1:9" s="15" customFormat="1" ht="106.5" customHeight="1">
      <c r="A27" s="70">
        <v>20</v>
      </c>
      <c r="B27" s="114" t="s">
        <v>123</v>
      </c>
      <c r="C27" s="26" t="s">
        <v>1</v>
      </c>
      <c r="D27" s="39">
        <v>8</v>
      </c>
      <c r="E27" s="11"/>
      <c r="F27" s="135">
        <f t="shared" si="4"/>
        <v>0</v>
      </c>
      <c r="G27" s="102">
        <f t="shared" si="5"/>
        <v>0</v>
      </c>
      <c r="H27" s="84"/>
      <c r="I27" s="104"/>
    </row>
    <row r="28" spans="1:9" s="15" customFormat="1" ht="78.75">
      <c r="A28" s="70">
        <v>21</v>
      </c>
      <c r="B28" s="115" t="s">
        <v>124</v>
      </c>
      <c r="C28" s="51" t="s">
        <v>1</v>
      </c>
      <c r="D28" s="39">
        <v>15</v>
      </c>
      <c r="E28" s="106"/>
      <c r="F28" s="135">
        <f t="shared" si="4"/>
        <v>0</v>
      </c>
      <c r="G28" s="102">
        <f t="shared" si="5"/>
        <v>0</v>
      </c>
      <c r="H28" s="84"/>
      <c r="I28" s="104"/>
    </row>
    <row r="29" spans="1:9" s="15" customFormat="1" ht="78.75">
      <c r="A29" s="70">
        <v>22</v>
      </c>
      <c r="B29" s="100" t="s">
        <v>125</v>
      </c>
      <c r="C29" s="43" t="s">
        <v>1</v>
      </c>
      <c r="D29" s="39">
        <v>5</v>
      </c>
      <c r="E29" s="106"/>
      <c r="F29" s="135">
        <f t="shared" si="4"/>
        <v>0</v>
      </c>
      <c r="G29" s="102">
        <f t="shared" si="5"/>
        <v>0</v>
      </c>
      <c r="H29" s="84"/>
      <c r="I29" s="104"/>
    </row>
    <row r="30" spans="1:9" s="15" customFormat="1" ht="94.5">
      <c r="A30" s="70">
        <v>23</v>
      </c>
      <c r="B30" s="100" t="s">
        <v>126</v>
      </c>
      <c r="C30" s="43" t="s">
        <v>1</v>
      </c>
      <c r="D30" s="39">
        <v>40</v>
      </c>
      <c r="E30" s="106"/>
      <c r="F30" s="136">
        <f t="shared" si="4"/>
        <v>0</v>
      </c>
      <c r="G30" s="102">
        <f t="shared" si="5"/>
        <v>0</v>
      </c>
      <c r="H30" s="84"/>
      <c r="I30" s="104"/>
    </row>
    <row r="31" spans="1:9" s="15" customFormat="1" ht="94.5">
      <c r="A31" s="70">
        <v>24</v>
      </c>
      <c r="B31" s="100" t="s">
        <v>127</v>
      </c>
      <c r="C31" s="43" t="s">
        <v>1</v>
      </c>
      <c r="D31" s="39">
        <v>5</v>
      </c>
      <c r="E31" s="106"/>
      <c r="F31" s="136">
        <f t="shared" si="4"/>
        <v>0</v>
      </c>
      <c r="G31" s="109">
        <f t="shared" si="5"/>
        <v>0</v>
      </c>
      <c r="H31" s="84"/>
      <c r="I31" s="104"/>
    </row>
    <row r="32" spans="1:9" s="15" customFormat="1" ht="63">
      <c r="A32" s="70">
        <v>25</v>
      </c>
      <c r="B32" s="100" t="s">
        <v>128</v>
      </c>
      <c r="C32" s="26" t="s">
        <v>1</v>
      </c>
      <c r="D32" s="39">
        <v>6</v>
      </c>
      <c r="E32" s="11"/>
      <c r="F32" s="135">
        <f t="shared" si="4"/>
        <v>0</v>
      </c>
      <c r="G32" s="102">
        <f t="shared" si="5"/>
        <v>0</v>
      </c>
      <c r="H32" s="84"/>
      <c r="I32" s="104"/>
    </row>
    <row r="33" spans="1:9" s="15" customFormat="1" ht="31.5">
      <c r="A33" s="70">
        <v>26</v>
      </c>
      <c r="B33" s="116" t="s">
        <v>129</v>
      </c>
      <c r="C33" s="26" t="s">
        <v>3</v>
      </c>
      <c r="D33" s="10">
        <v>6</v>
      </c>
      <c r="E33" s="11"/>
      <c r="F33" s="135">
        <f t="shared" si="4"/>
        <v>0</v>
      </c>
      <c r="G33" s="102">
        <f t="shared" si="5"/>
        <v>0</v>
      </c>
      <c r="H33" s="84"/>
      <c r="I33" s="104"/>
    </row>
    <row r="34" spans="1:9" s="15" customFormat="1" ht="31.5">
      <c r="A34" s="70">
        <v>27</v>
      </c>
      <c r="B34" s="116" t="s">
        <v>130</v>
      </c>
      <c r="C34" s="26" t="s">
        <v>1</v>
      </c>
      <c r="D34" s="10">
        <v>2</v>
      </c>
      <c r="E34" s="11"/>
      <c r="F34" s="135">
        <f t="shared" si="4"/>
        <v>0</v>
      </c>
      <c r="G34" s="102">
        <f t="shared" si="5"/>
        <v>0</v>
      </c>
      <c r="H34" s="84"/>
      <c r="I34" s="104"/>
    </row>
    <row r="35" spans="1:9" s="15" customFormat="1" ht="15.75">
      <c r="A35" s="70">
        <v>28</v>
      </c>
      <c r="B35" s="116" t="s">
        <v>131</v>
      </c>
      <c r="C35" s="26" t="s">
        <v>3</v>
      </c>
      <c r="D35" s="10">
        <v>1</v>
      </c>
      <c r="E35" s="11"/>
      <c r="F35" s="135">
        <f t="shared" si="4"/>
        <v>0</v>
      </c>
      <c r="G35" s="102">
        <f t="shared" si="5"/>
        <v>0</v>
      </c>
      <c r="H35" s="84"/>
      <c r="I35" s="104"/>
    </row>
    <row r="36" spans="1:9" s="30" customFormat="1" ht="15.75">
      <c r="A36" s="155" t="s">
        <v>60</v>
      </c>
      <c r="B36" s="156"/>
      <c r="C36" s="156"/>
      <c r="D36" s="156"/>
      <c r="E36" s="157"/>
      <c r="F36" s="137">
        <f>SUM(F8:F35)</f>
        <v>0</v>
      </c>
      <c r="G36" s="138">
        <f>SUM(G8:G35)</f>
        <v>0</v>
      </c>
      <c r="H36" s="117"/>
      <c r="I36" s="118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">
    <mergeCell ref="A36:E36"/>
    <mergeCell ref="A5:I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60" r:id="rId3"/>
  <rowBreaks count="1" manualBreakCount="1">
    <brk id="22" max="10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8000"/>
  </sheetPr>
  <dimension ref="A1:H7"/>
  <sheetViews>
    <sheetView view="pageBreakPreview" zoomScaleSheetLayoutView="100" zoomScalePageLayoutView="0" workbookViewId="0" topLeftCell="A21">
      <selection activeCell="E11" sqref="E11"/>
    </sheetView>
  </sheetViews>
  <sheetFormatPr defaultColWidth="9.00390625" defaultRowHeight="12.75"/>
  <cols>
    <col min="1" max="1" width="6.25390625" style="1" customWidth="1"/>
    <col min="2" max="2" width="51.00390625" style="1" customWidth="1"/>
    <col min="3" max="3" width="7.375" style="1" customWidth="1"/>
    <col min="4" max="4" width="8.75390625" style="1" customWidth="1"/>
    <col min="5" max="5" width="15.625" style="1" customWidth="1"/>
    <col min="6" max="6" width="14.125" style="1" customWidth="1"/>
    <col min="7" max="7" width="9.75390625" style="1" bestFit="1" customWidth="1"/>
    <col min="8" max="8" width="16.125" style="1" customWidth="1"/>
    <col min="9" max="16384" width="9.125" style="1" customWidth="1"/>
  </cols>
  <sheetData>
    <row r="1" ht="12.75">
      <c r="H1" s="1" t="s">
        <v>134</v>
      </c>
    </row>
    <row r="2" spans="1:8" s="119" customFormat="1" ht="15.75">
      <c r="A2" s="160" t="s">
        <v>139</v>
      </c>
      <c r="B2" s="161"/>
      <c r="C2" s="161"/>
      <c r="D2" s="161"/>
      <c r="E2" s="161"/>
      <c r="F2" s="161"/>
      <c r="G2" s="161"/>
      <c r="H2" s="161"/>
    </row>
    <row r="3" s="119" customFormat="1" ht="13.5" thickBot="1"/>
    <row r="4" spans="1:8" s="120" customFormat="1" ht="39.75" thickBot="1" thickTop="1">
      <c r="A4" s="3" t="s">
        <v>0</v>
      </c>
      <c r="B4" s="4" t="s">
        <v>13</v>
      </c>
      <c r="C4" s="4" t="s">
        <v>14</v>
      </c>
      <c r="D4" s="4" t="s">
        <v>19</v>
      </c>
      <c r="E4" s="4" t="s">
        <v>15</v>
      </c>
      <c r="F4" s="4" t="s">
        <v>11</v>
      </c>
      <c r="G4" s="4" t="s">
        <v>16</v>
      </c>
      <c r="H4" s="5" t="s">
        <v>17</v>
      </c>
    </row>
    <row r="5" spans="1:8" s="120" customFormat="1" ht="317.25" thickTop="1">
      <c r="A5" s="143">
        <v>1</v>
      </c>
      <c r="B5" s="142" t="s">
        <v>140</v>
      </c>
      <c r="C5" s="122" t="s">
        <v>1</v>
      </c>
      <c r="D5" s="123">
        <v>2</v>
      </c>
      <c r="E5" s="124"/>
      <c r="F5" s="11">
        <f>D5*E5</f>
        <v>0</v>
      </c>
      <c r="G5" s="11">
        <f>F5*1.23</f>
        <v>0</v>
      </c>
      <c r="H5" s="125"/>
    </row>
    <row r="6" spans="1:8" s="119" customFormat="1" ht="317.25" thickBot="1">
      <c r="A6" s="144">
        <v>2</v>
      </c>
      <c r="B6" s="145" t="s">
        <v>141</v>
      </c>
      <c r="C6" s="146" t="s">
        <v>1</v>
      </c>
      <c r="D6" s="147">
        <v>2</v>
      </c>
      <c r="E6" s="148"/>
      <c r="F6" s="149">
        <f>D6*E6</f>
        <v>0</v>
      </c>
      <c r="G6" s="149">
        <f>F6*1.23</f>
        <v>0</v>
      </c>
      <c r="H6" s="150"/>
    </row>
    <row r="7" spans="1:8" s="119" customFormat="1" ht="21.75" customHeight="1" thickBot="1">
      <c r="A7" s="162" t="s">
        <v>132</v>
      </c>
      <c r="B7" s="163"/>
      <c r="C7" s="163"/>
      <c r="D7" s="163"/>
      <c r="E7" s="164"/>
      <c r="F7" s="127">
        <f>SUM(F6:F6)</f>
        <v>0</v>
      </c>
      <c r="G7" s="139">
        <f>SUM(G5:G6)</f>
        <v>0</v>
      </c>
      <c r="H7" s="128"/>
    </row>
  </sheetData>
  <sheetProtection/>
  <mergeCells count="2">
    <mergeCell ref="A2:H2"/>
    <mergeCell ref="A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8000"/>
  </sheetPr>
  <dimension ref="A1:H19"/>
  <sheetViews>
    <sheetView tabSelected="1" view="pageBreakPreview" zoomScaleSheetLayoutView="100" zoomScalePageLayoutView="0" workbookViewId="0" topLeftCell="A4">
      <selection activeCell="E5" sqref="E5"/>
    </sheetView>
  </sheetViews>
  <sheetFormatPr defaultColWidth="9.00390625" defaultRowHeight="12.75"/>
  <cols>
    <col min="1" max="1" width="4.375" style="1" bestFit="1" customWidth="1"/>
    <col min="2" max="2" width="50.25390625" style="1" bestFit="1" customWidth="1"/>
    <col min="3" max="3" width="4.875" style="1" bestFit="1" customWidth="1"/>
    <col min="4" max="4" width="9.00390625" style="1" bestFit="1" customWidth="1"/>
    <col min="5" max="5" width="13.75390625" style="1" bestFit="1" customWidth="1"/>
    <col min="6" max="7" width="15.375" style="1" bestFit="1" customWidth="1"/>
    <col min="8" max="8" width="12.625" style="1" bestFit="1" customWidth="1"/>
    <col min="9" max="16384" width="9.125" style="1" customWidth="1"/>
  </cols>
  <sheetData>
    <row r="1" ht="12.75">
      <c r="H1" s="1" t="s">
        <v>133</v>
      </c>
    </row>
    <row r="2" spans="1:8" s="119" customFormat="1" ht="15.75">
      <c r="A2" s="160" t="s">
        <v>80</v>
      </c>
      <c r="B2" s="161"/>
      <c r="C2" s="161"/>
      <c r="D2" s="161"/>
      <c r="E2" s="161"/>
      <c r="F2" s="161"/>
      <c r="G2" s="161"/>
      <c r="H2" s="161"/>
    </row>
    <row r="3" s="119" customFormat="1" ht="13.5" thickBot="1"/>
    <row r="4" spans="1:8" s="120" customFormat="1" ht="39.75" thickBot="1" thickTop="1">
      <c r="A4" s="3" t="s">
        <v>0</v>
      </c>
      <c r="B4" s="4" t="s">
        <v>13</v>
      </c>
      <c r="C4" s="4" t="s">
        <v>14</v>
      </c>
      <c r="D4" s="4" t="s">
        <v>19</v>
      </c>
      <c r="E4" s="4" t="s">
        <v>15</v>
      </c>
      <c r="F4" s="4" t="s">
        <v>11</v>
      </c>
      <c r="G4" s="4" t="s">
        <v>16</v>
      </c>
      <c r="H4" s="5" t="s">
        <v>17</v>
      </c>
    </row>
    <row r="5" spans="1:8" s="120" customFormat="1" ht="306" thickTop="1">
      <c r="A5" s="129">
        <v>1</v>
      </c>
      <c r="B5" s="165" t="s">
        <v>142</v>
      </c>
      <c r="C5" s="122" t="s">
        <v>1</v>
      </c>
      <c r="D5" s="123">
        <v>9</v>
      </c>
      <c r="E5" s="124"/>
      <c r="F5" s="11">
        <f>D5*E5</f>
        <v>0</v>
      </c>
      <c r="G5" s="11">
        <f>F5*1.23</f>
        <v>0</v>
      </c>
      <c r="H5" s="125"/>
    </row>
    <row r="6" spans="1:8" s="119" customFormat="1" ht="31.5" thickBot="1">
      <c r="A6" s="126">
        <v>2</v>
      </c>
      <c r="B6" s="121" t="s">
        <v>143</v>
      </c>
      <c r="C6" s="130" t="s">
        <v>1</v>
      </c>
      <c r="D6" s="131">
        <v>1</v>
      </c>
      <c r="E6" s="132"/>
      <c r="F6" s="11">
        <f>D6*E6</f>
        <v>0</v>
      </c>
      <c r="G6" s="11">
        <f>F6*1.23</f>
        <v>0</v>
      </c>
      <c r="H6" s="125"/>
    </row>
    <row r="7" spans="1:8" s="119" customFormat="1" ht="21.75" customHeight="1" thickBot="1">
      <c r="A7" s="162" t="s">
        <v>132</v>
      </c>
      <c r="B7" s="163"/>
      <c r="C7" s="163"/>
      <c r="D7" s="163"/>
      <c r="E7" s="164"/>
      <c r="F7" s="139">
        <f>SUM(F5:F6)</f>
        <v>0</v>
      </c>
      <c r="G7" s="139">
        <f>SUM(G5:G6)</f>
        <v>0</v>
      </c>
      <c r="H7" s="128"/>
    </row>
    <row r="19" ht="15">
      <c r="B19" s="121"/>
    </row>
  </sheetData>
  <sheetProtection/>
  <mergeCells count="2">
    <mergeCell ref="A2:H2"/>
    <mergeCell ref="A7:E7"/>
  </mergeCells>
  <printOptions/>
  <pageMargins left="0.7" right="0.7" top="0.75" bottom="0.75" header="0.3" footer="0.3"/>
  <pageSetup horizontalDpi="600" verticalDpi="600" orientation="landscape" paperSize="9" r:id="rId1"/>
  <rowBreaks count="1" manualBreakCount="1">
    <brk id="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4WSKzP SP ZOZ</cp:lastModifiedBy>
  <cp:lastPrinted>2018-01-17T12:22:28Z</cp:lastPrinted>
  <dcterms:created xsi:type="dcterms:W3CDTF">1997-02-26T13:46:56Z</dcterms:created>
  <dcterms:modified xsi:type="dcterms:W3CDTF">2018-01-18T13:36:16Z</dcterms:modified>
  <cp:category/>
  <cp:version/>
  <cp:contentType/>
  <cp:contentStatus/>
</cp:coreProperties>
</file>