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54" activeTab="0"/>
  </bookViews>
  <sheets>
    <sheet name="Pakiet 1 Wózek do odpadów" sheetId="1" r:id="rId1"/>
    <sheet name="Pakiet 2 Gosp.MERIDA" sheetId="2" r:id="rId2"/>
  </sheets>
  <definedNames>
    <definedName name="_xlnm.Print_Area" localSheetId="0">'Pakiet 1 Wózek do odpadów'!$A$1:$H$12</definedName>
    <definedName name="_xlnm.Print_Area" localSheetId="1">'Pakiet 2 Gosp.MERIDA'!$A$1:$K$36</definedName>
  </definedNames>
  <calcPr fullCalcOnLoad="1"/>
</workbook>
</file>

<file path=xl/comments2.xml><?xml version="1.0" encoding="utf-8"?>
<comments xmlns="http://schemas.openxmlformats.org/spreadsheetml/2006/main">
  <authors>
    <author>4WSKzP SP ZOZ</author>
  </authors>
  <commentList>
    <comment ref="D29" authorId="0">
      <text>
        <r>
          <rPr>
            <b/>
            <sz val="8"/>
            <rFont val="Tahoma"/>
            <family val="2"/>
          </rPr>
          <t>4WSKzP SP ZOZ: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Sekcja Remontów i Eksploatacji Technicznej - 3</t>
        </r>
      </text>
    </comment>
    <comment ref="D32" authorId="0">
      <text>
        <r>
          <rPr>
            <b/>
            <sz val="8"/>
            <rFont val="Tahoma"/>
            <family val="2"/>
          </rPr>
          <t>4WSKzP SP ZOZ: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Zakład Analityki Lekarskiej (Pracownia Mikrobiologii) - 3
Magazyn - 7</t>
        </r>
      </text>
    </comment>
  </commentList>
</comments>
</file>

<file path=xl/sharedStrings.xml><?xml version="1.0" encoding="utf-8"?>
<sst xmlns="http://schemas.openxmlformats.org/spreadsheetml/2006/main" count="89" uniqueCount="53">
  <si>
    <t>L.p.</t>
  </si>
  <si>
    <t>szt.</t>
  </si>
  <si>
    <t>kpl.</t>
  </si>
  <si>
    <t>VAT 22%</t>
  </si>
  <si>
    <t>EURO = 3.8771</t>
  </si>
  <si>
    <t>UWAGI</t>
  </si>
  <si>
    <t>Załącznik nr 2</t>
  </si>
  <si>
    <t>Wartość netto</t>
  </si>
  <si>
    <t>Nazwa Materiału</t>
  </si>
  <si>
    <t>J.m.</t>
  </si>
  <si>
    <t>Cena jednostkowa netto</t>
  </si>
  <si>
    <t>Wartość całkowita brutto</t>
  </si>
  <si>
    <t>Uwagi</t>
  </si>
  <si>
    <t>Planowana ilość</t>
  </si>
  <si>
    <t xml:space="preserve">RAZEM netto/ brutto: </t>
  </si>
  <si>
    <r>
      <t>Baranek</t>
    </r>
    <r>
      <rPr>
        <sz val="12"/>
        <color indexed="12"/>
        <rFont val="Arial"/>
        <family val="2"/>
      </rPr>
      <t xml:space="preserve">  wykonany z bawełny, w sposób chroniący przed strzępieniem się zapinany na uchwycie na rzepy, do mycia szyb o szerokości min 35 cm, montowany na uchwycie z poz. </t>
    </r>
    <r>
      <rPr>
        <sz val="12"/>
        <color indexed="10"/>
        <rFont val="Arial"/>
        <family val="2"/>
      </rPr>
      <t>13</t>
    </r>
  </si>
  <si>
    <r>
      <t>Guma do ściągania miękka</t>
    </r>
    <r>
      <rPr>
        <sz val="12"/>
        <color indexed="12"/>
        <rFont val="Arial"/>
        <family val="2"/>
      </rPr>
      <t xml:space="preserve"> - do prac w otoczeniu zimnym stanowiąca element wymienny ściągaczki do szyb z poz.</t>
    </r>
    <r>
      <rPr>
        <sz val="12"/>
        <color indexed="10"/>
        <rFont val="Arial"/>
        <family val="2"/>
      </rPr>
      <t xml:space="preserve"> 11</t>
    </r>
  </si>
  <si>
    <r>
      <t>Guma do ściągania twarda</t>
    </r>
    <r>
      <rPr>
        <sz val="12"/>
        <color indexed="12"/>
        <rFont val="Arial"/>
        <family val="2"/>
      </rPr>
      <t xml:space="preserve"> - do prac w otoczeniu ciepłym, stanowiąca element wymienny ściągaczki do szyb z poz. </t>
    </r>
    <r>
      <rPr>
        <sz val="12"/>
        <color indexed="10"/>
        <rFont val="Arial"/>
        <family val="2"/>
      </rPr>
      <t>11</t>
    </r>
  </si>
  <si>
    <r>
      <t>Kij drążek aluminiowy do stelaży MOP</t>
    </r>
    <r>
      <rPr>
        <sz val="12"/>
        <color indexed="12"/>
        <rFont val="Arial"/>
        <family val="2"/>
      </rPr>
      <t xml:space="preserve"> zakończony obustronnie odpowiednimi końcówkami z tworzywa sztucznego w tym końcówką pozwalającą na montaż uchwtu do mopów z poz. </t>
    </r>
    <r>
      <rPr>
        <sz val="12"/>
        <color indexed="10"/>
        <rFont val="Arial"/>
        <family val="2"/>
      </rPr>
      <t xml:space="preserve">12 </t>
    </r>
    <r>
      <rPr>
        <sz val="12"/>
        <color indexed="12"/>
        <rFont val="Arial"/>
        <family val="2"/>
      </rPr>
      <t xml:space="preserve"> stelaży do mop-ów </t>
    </r>
    <r>
      <rPr>
        <sz val="12"/>
        <color indexed="10"/>
        <rFont val="Arial"/>
        <family val="2"/>
      </rPr>
      <t>z poz. od 21, do poz. 24</t>
    </r>
    <r>
      <rPr>
        <sz val="12"/>
        <color indexed="12"/>
        <rFont val="Arial"/>
        <family val="2"/>
      </rPr>
      <t xml:space="preserve"> oraz końcówką pozwalającą na ergonomiczny uchwyt z oczkiem pozwalającym na zawieszenie na haczyku całości sprzętu</t>
    </r>
  </si>
  <si>
    <r>
      <t>Kij drążek teleskopowy do montażu akcesori do mycia szyb</t>
    </r>
    <r>
      <rPr>
        <sz val="12"/>
        <color indexed="12"/>
        <rFont val="Arial"/>
        <family val="2"/>
      </rPr>
      <t xml:space="preserve"> mający regulację pozwalającą na ustawienie erognomicznej długości zakończony obustronnie końcówkami z tworzywa sztucznego z jednej strony pozwalająca na zamontownie ściągaczki do szyb z poz. </t>
    </r>
    <r>
      <rPr>
        <sz val="12"/>
        <color indexed="10"/>
        <rFont val="Arial"/>
        <family val="2"/>
      </rPr>
      <t>11,</t>
    </r>
    <r>
      <rPr>
        <sz val="12"/>
        <color indexed="12"/>
        <rFont val="Arial"/>
        <family val="2"/>
      </rPr>
      <t xml:space="preserve"> uchwytu do baranka, z poz.</t>
    </r>
    <r>
      <rPr>
        <sz val="12"/>
        <color indexed="10"/>
        <rFont val="Arial"/>
        <family val="2"/>
      </rPr>
      <t xml:space="preserve"> 13</t>
    </r>
    <r>
      <rPr>
        <sz val="12"/>
        <color indexed="12"/>
        <rFont val="Arial"/>
        <family val="2"/>
      </rPr>
      <t xml:space="preserve"> baranka do mycia szyb z poz</t>
    </r>
    <r>
      <rPr>
        <sz val="12"/>
        <color indexed="10"/>
        <rFont val="Arial"/>
        <family val="2"/>
      </rPr>
      <t xml:space="preserve"> 1</t>
    </r>
    <r>
      <rPr>
        <sz val="12"/>
        <color indexed="12"/>
        <rFont val="Arial"/>
        <family val="2"/>
      </rPr>
      <t xml:space="preserve">   z drugiej zakończenie kija z oczkiem pozwalającym na zawieszenie na hczyku całości sprzętu. Długość kija 2,5 m</t>
    </r>
  </si>
  <si>
    <r>
      <t>Klips (zapinka) mocujący worek</t>
    </r>
    <r>
      <rPr>
        <sz val="12"/>
        <color indexed="12"/>
        <rFont val="Arial"/>
        <family val="2"/>
      </rPr>
      <t xml:space="preserve">  wykonany z mocnego elastycznego tworzywa służący do przypięcia worków o pojemności 120 L do stelaża chromowanego wykonanego z profili okrągłych wózka na odpady (produkcji MERIDA symbol katalogowy MB01)</t>
    </r>
  </si>
  <si>
    <r>
      <t>Noże do skrobaka</t>
    </r>
    <r>
      <rPr>
        <sz val="12"/>
        <color indexed="12"/>
        <rFont val="Arial"/>
        <family val="2"/>
      </rPr>
      <t xml:space="preserve"> - charakteryzujące się podwyższoną wytrzymałością na ścieranie, stanowiące element wymienny noża do skrobaka z poz. </t>
    </r>
    <r>
      <rPr>
        <sz val="12"/>
        <color indexed="10"/>
        <rFont val="Arial"/>
        <family val="2"/>
      </rPr>
      <t>10</t>
    </r>
    <r>
      <rPr>
        <sz val="12"/>
        <color indexed="12"/>
        <rFont val="Arial"/>
        <family val="2"/>
      </rPr>
      <t xml:space="preserve"> rozszerzając funkcjonalność skrobaka do szyb</t>
    </r>
  </si>
  <si>
    <r>
      <t>Pokrywa do wózka na odpady w kolorze czerownym</t>
    </r>
    <r>
      <rPr>
        <sz val="12"/>
        <color indexed="12"/>
        <rFont val="Arial"/>
        <family val="2"/>
      </rPr>
      <t xml:space="preserve"> wykonana z tworzywa o wymiarach: / 49x42,5/</t>
    </r>
  </si>
  <si>
    <r>
      <t>Pokrywa do wózka na odpady w kolorze niebieskim</t>
    </r>
    <r>
      <rPr>
        <sz val="12"/>
        <color indexed="12"/>
        <rFont val="Arial"/>
        <family val="2"/>
      </rPr>
      <t xml:space="preserve"> wykonana z tworzywa o wymiarach: /49x42,5/  </t>
    </r>
  </si>
  <si>
    <r>
      <t>Skrobak do szyb</t>
    </r>
    <r>
      <rPr>
        <sz val="12"/>
        <color indexed="12"/>
        <rFont val="Arial"/>
        <family val="2"/>
      </rPr>
      <t xml:space="preserve"> - przeznaczony do trudno usuwalnych zabrudzeń z szyb np.:gum do żucia ptasich odchodów, resztek farb i klejów, folii itp.. z możliwością montażu do kija z poz. 5</t>
    </r>
  </si>
  <si>
    <r>
      <t>Ściągaczka do szyb</t>
    </r>
    <r>
      <rPr>
        <sz val="12"/>
        <color indexed="12"/>
        <rFont val="Arial"/>
        <family val="2"/>
      </rPr>
      <t xml:space="preserve"> - przeznaczona do profesjonalnego mycia szyb charakteryzująca się podwyższoną wytrzymałością i dużą łatwością rozszerzenia funkcjonalności za pomocą dodatkowych akcesoriów z poz.</t>
    </r>
    <r>
      <rPr>
        <sz val="12"/>
        <color indexed="10"/>
        <rFont val="Arial"/>
        <family val="2"/>
      </rPr>
      <t xml:space="preserve"> 2, 3, 5,</t>
    </r>
  </si>
  <si>
    <r>
      <t>Uchwyt ,,AGRAFA" do zapasu sznurkowego MOP</t>
    </r>
    <r>
      <rPr>
        <sz val="12"/>
        <color indexed="12"/>
        <rFont val="Arial"/>
        <family val="2"/>
      </rPr>
      <t xml:space="preserve"> wykonany z wytrzymałego tworzywa sztucznego odpornego na kwasy, ługi i środki dezynfekcyjne łączący elementy składowe sprzętu sprzątającego określone w poz. </t>
    </r>
    <r>
      <rPr>
        <sz val="12"/>
        <color indexed="10"/>
        <rFont val="Arial"/>
        <family val="2"/>
      </rPr>
      <t>4</t>
    </r>
  </si>
  <si>
    <r>
      <t>Uchwyt do baranka</t>
    </r>
    <r>
      <rPr>
        <sz val="12"/>
        <color indexed="12"/>
        <rFont val="Arial"/>
        <family val="2"/>
      </rPr>
      <t xml:space="preserve"> wykonany z aluminium i tworzywo przeznaczony do montażu bawełnianego baranka z poz. </t>
    </r>
    <r>
      <rPr>
        <sz val="12"/>
        <color indexed="10"/>
        <rFont val="Arial"/>
        <family val="2"/>
      </rPr>
      <t>1</t>
    </r>
    <r>
      <rPr>
        <sz val="12"/>
        <color indexed="12"/>
        <rFont val="Arial"/>
        <family val="2"/>
      </rPr>
      <t xml:space="preserve"> oraz kija aluminowego teleskopowego z poz. </t>
    </r>
    <r>
      <rPr>
        <sz val="12"/>
        <color indexed="10"/>
        <rFont val="Arial"/>
        <family val="2"/>
      </rPr>
      <t>5</t>
    </r>
  </si>
  <si>
    <r>
      <t xml:space="preserve">Wiadro do wózka MOP pojemność 20 L w kolorze czerwonym </t>
    </r>
    <r>
      <rPr>
        <sz val="12"/>
        <color indexed="12"/>
        <rFont val="Arial"/>
        <family val="2"/>
      </rPr>
      <t>wykonane z tworzywa sztucznego stanowiące element wymienny zestawu wózka (typ ROLL - MOP produkcji MERIDA symbol katalogowy M02, M03, M04)</t>
    </r>
  </si>
  <si>
    <r>
      <t xml:space="preserve">Wiadro do wózka MOP pojemność 20 L w kolorze niebieskim </t>
    </r>
    <r>
      <rPr>
        <sz val="12"/>
        <color indexed="12"/>
        <rFont val="Arial"/>
        <family val="2"/>
      </rPr>
      <t>wykonane z tworzywa sztucznego stanowiące element wymienny zestawu wózka (typ ROLL - MOP</t>
    </r>
    <r>
      <rPr>
        <b/>
        <sz val="12"/>
        <color indexed="12"/>
        <rFont val="Arial"/>
        <family val="2"/>
      </rPr>
      <t xml:space="preserve"> </t>
    </r>
    <r>
      <rPr>
        <sz val="12"/>
        <color indexed="12"/>
        <rFont val="Arial"/>
        <family val="2"/>
      </rPr>
      <t>produkcji MERIDA symbol katalogowy M02, M03, M04)</t>
    </r>
  </si>
  <si>
    <r>
      <t>Wyciskacz (prasa do wyciskania) do MOP</t>
    </r>
    <r>
      <rPr>
        <sz val="12"/>
        <color indexed="12"/>
        <rFont val="Arial"/>
        <family val="2"/>
      </rPr>
      <t xml:space="preserve"> wykonana z tworzywa sztucznego stanowiąca element składowy wózka MOP, wyposażona w dzwignię z ergonomiczną rączką pozwalającą na sprawne odciskanie nadmiaru wody z MOP-ów (typ ROLL - MOP produkcji MERIDA symbol katalogowy M02, M03, M04) </t>
    </r>
  </si>
  <si>
    <r>
      <t xml:space="preserve">Pojemnik - dozownik mydła w płynie </t>
    </r>
    <r>
      <rPr>
        <sz val="12"/>
        <color indexed="12"/>
        <rFont val="Arial"/>
        <family val="2"/>
      </rPr>
      <t>z wysokiej jakości tworzywa sztucznego ABS, zaopatrzony w wewnętrzny wyjmowany przezroczysty pojemnik na mydło o poj.min 800ml uzupełniany mydłem z kanistra, przez uchylenie górnej pokrywy pojemnika zewnętrznego. Konstrukcja pojemnika zewnętrznego pozwalajaca na wyjęcie, wymycie i dezynfekcje pojemnika wewnętrznego z resztek, zacieków mydlanych po napełnianiu, stale umocowana do ściany w kolorze białym z okienkiem do kontroli poziomu mydła zamykana na kluczyk.</t>
    </r>
  </si>
  <si>
    <r>
      <t>Pojemnik - dozownik na ręczniki papierowe listki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typ ZZ</t>
    </r>
    <r>
      <rPr>
        <sz val="12"/>
        <color indexed="12"/>
        <rFont val="Arial"/>
        <family val="2"/>
      </rPr>
      <t xml:space="preserve"> z wysokiej jakosci tworzywa sztucznego ABS, o pojemności do 250 szt. ręczników, zaopatrzony w okienko do kontroli poziomu ilości ręczników w pojemniku zamykany na kluczyk</t>
    </r>
  </si>
  <si>
    <r>
      <t>Pojemnik na papier toaletowy</t>
    </r>
    <r>
      <rPr>
        <sz val="12"/>
        <color indexed="12"/>
        <rFont val="Arial"/>
        <family val="2"/>
      </rPr>
      <t xml:space="preserve"> z wysokiej jakosci tworzywa sztucznego ABS zaopatrzony w okienko umożliwiające kontrolę poziomu papieru w pojemniku  dostosowany do papieru o maksymalnej średnicy roli 20 cm, zamykany na kluczyk</t>
    </r>
  </si>
  <si>
    <r>
      <rPr>
        <b/>
        <sz val="10"/>
        <color indexed="60"/>
        <rFont val="Arial"/>
        <family val="2"/>
      </rPr>
      <t>Pojemnik na papier toaletowy MERIDA  MAXI,</t>
    </r>
    <r>
      <rPr>
        <sz val="10"/>
        <color indexed="60"/>
        <rFont val="Arial"/>
        <family val="2"/>
      </rPr>
      <t>śr. papieru do 20 cm BIAŁY                                                      
- wykonany z blachy stalowej lub tworzywa sztucznego ABS
- malowany proszkowo na biało
- dostosowany do papieru o maksymalnej średnicy roli 23 cm
- zaopatrzony w okienko umożliwiające kontrolę ilości papieru w pojemniku
- zamykany na kluczyk</t>
    </r>
  </si>
  <si>
    <r>
      <t>Stelaż - pad do MOP-a supełkowego płaskiego /400x100/</t>
    </r>
    <r>
      <rPr>
        <sz val="12"/>
        <color indexed="12"/>
        <rFont val="Arial"/>
        <family val="2"/>
      </rPr>
      <t xml:space="preserve"> wykonany z wytrzymałrgo tworzywa sztucznego odpornego na ługi i kwasy oraz środki dezynfekcyjne przeznaczony do mocowania Mop-ów supełkowych płaskich za pomocą zakładek</t>
    </r>
  </si>
  <si>
    <r>
      <t>Stelaż - pad do MOP-a supełkowego płaskiego /500x100/</t>
    </r>
    <r>
      <rPr>
        <sz val="12"/>
        <color indexed="12"/>
        <rFont val="Arial"/>
        <family val="2"/>
      </rPr>
      <t xml:space="preserve"> wykonany z wytrzymałego tworzywa sztucznego odpornego na ługi i kwasy oraz środki dezynfekcyjne przeznaczony do mocowania Mop-ów supełkowych płaskich za pomocą zakładek</t>
    </r>
  </si>
  <si>
    <r>
      <t xml:space="preserve">Stelaż - pad do MOP-a supełkowego płaskiego dezynfekcyjnego /400x100/ </t>
    </r>
    <r>
      <rPr>
        <sz val="12"/>
        <color indexed="12"/>
        <rFont val="Arial"/>
        <family val="2"/>
      </rPr>
      <t>wykonany z wytrzymałego tworzywa sztucznego odpornego na ługi i kwasy oraz środki dezynfekcyjne przeznaczony do mocowania Mop-ów supełkowych płaskich dezynfekcyjnych za pomocą kieszeni</t>
    </r>
  </si>
  <si>
    <r>
      <t xml:space="preserve">Stelaż - pad do MOP-a supełkowego płaskiego dezynfekcyjnego /500x100/ </t>
    </r>
    <r>
      <rPr>
        <sz val="12"/>
        <color indexed="12"/>
        <rFont val="Arial"/>
        <family val="2"/>
      </rPr>
      <t>wykonany z wytrzymałego tworzywa sztucznego odpornego na ługi i kwasy oraz środki dezynfekcyjne przeznaczony do mocowania Mop-ów supełkowych płaskich dezynfekcyjnych za pomocą  kieszeni</t>
    </r>
  </si>
  <si>
    <r>
      <t xml:space="preserve">Suszarka elektryczna do rąk automatyczna </t>
    </r>
    <r>
      <rPr>
        <sz val="12"/>
        <color indexed="12"/>
        <rFont val="Arial"/>
        <family val="2"/>
      </rPr>
      <t xml:space="preserve">(np.: MERIDA STAR FLOW w obudowie matalowej stal nierdzewna, moc min. 1400W włączana automatycznie </t>
    </r>
  </si>
  <si>
    <r>
      <t xml:space="preserve">Wózek do sprzątania </t>
    </r>
    <r>
      <rPr>
        <b/>
        <sz val="12"/>
        <color indexed="12"/>
        <rFont val="Arial"/>
        <family val="2"/>
      </rPr>
      <t xml:space="preserve">dwuwiadrowy </t>
    </r>
    <r>
      <rPr>
        <sz val="12"/>
        <color indexed="12"/>
        <rFont val="Arial"/>
        <family val="2"/>
      </rPr>
      <t>MOP z koszykiem na środki czystości</t>
    </r>
  </si>
  <si>
    <r>
      <t xml:space="preserve">Wózek do sprzątania </t>
    </r>
    <r>
      <rPr>
        <b/>
        <sz val="12"/>
        <color indexed="12"/>
        <rFont val="Arial"/>
        <family val="2"/>
      </rPr>
      <t>dwuwiadrowy</t>
    </r>
    <r>
      <rPr>
        <sz val="12"/>
        <color indexed="12"/>
        <rFont val="Arial"/>
        <family val="2"/>
      </rPr>
      <t xml:space="preserve"> wielofunkcyjny MOP  ze zwiększonym wyposażeniem </t>
    </r>
  </si>
  <si>
    <r>
      <t xml:space="preserve">Wózek do sprzątania </t>
    </r>
    <r>
      <rPr>
        <b/>
        <sz val="12"/>
        <color indexed="12"/>
        <rFont val="Arial"/>
        <family val="2"/>
      </rPr>
      <t xml:space="preserve">jednowiadrowy </t>
    </r>
    <r>
      <rPr>
        <sz val="12"/>
        <color indexed="12"/>
        <rFont val="Arial"/>
        <family val="2"/>
      </rPr>
      <t xml:space="preserve">MOP </t>
    </r>
  </si>
  <si>
    <r>
      <t xml:space="preserve">RAZEM </t>
    </r>
    <r>
      <rPr>
        <sz val="12"/>
        <rFont val="Arial"/>
        <family val="2"/>
      </rPr>
      <t>netto</t>
    </r>
    <r>
      <rPr>
        <b/>
        <sz val="12"/>
        <rFont val="Arial"/>
        <family val="2"/>
      </rPr>
      <t xml:space="preserve"> / brutto:</t>
    </r>
  </si>
  <si>
    <t>UWAGA:</t>
  </si>
  <si>
    <t>Zamawiający, dopuszcza także ofertę na inne wózki do transportu odpadów, jednak pod warunkiem, że będą porównywalne i odbiegały tylko nieznacznie od parametrów określonych w opisie przedmiotu zamówienia.</t>
  </si>
  <si>
    <t>Do oferty należy załączyć kartę techniczną wózkó zawierającą wszystkie parametry o które zamawiający pyta w opisie przedmiotu zamówienia.</t>
  </si>
  <si>
    <t xml:space="preserve">Pakiet 2 - Dostawa  sprzętu gospodarczego do utrzymania czystości i higieny w pomieszczeniach szpitalnych typu "MERIDA"  </t>
  </si>
  <si>
    <r>
      <rPr>
        <b/>
        <u val="single"/>
        <sz val="11"/>
        <color indexed="12"/>
        <rFont val="Arial"/>
        <family val="2"/>
      </rPr>
      <t>Wózek  z pokrywą do transportu odpadów medycznych/komunalnych, brudnej bielizny np. Wózek COAL lub  WH-03 dystrybucji  Acea Group Sp. z o.o., (link do strony: https://www.pral.pl/wozki-do-pralni-i-hoteli):</t>
    </r>
    <r>
      <rPr>
        <b/>
        <sz val="11"/>
        <color indexed="12"/>
        <rFont val="Arial"/>
        <family val="2"/>
      </rPr>
      <t xml:space="preserve">
- </t>
    </r>
    <r>
      <rPr>
        <sz val="11"/>
        <color indexed="12"/>
        <rFont val="Arial"/>
        <family val="2"/>
      </rPr>
      <t>wykonany z blachy ze stopu aluminium Al, 
- niewielka masa, stabilność kształtu, 
- higieniczne ściany żebrowane, nieperforowane, antystatyczne i odporne na zabrudzenia, wysokiej trwałości,
- pokrywa górna - uchylna na zawiasach,
- ściana boczna uchylna na zawiasach dla łatwego załadunku i rozładunku,
- w podłodze zamontowany zawór spustowy,
- pojemność 1050L,
- nośność minimum 150 kg,
- kółka gumowe</t>
    </r>
    <r>
      <rPr>
        <u val="single"/>
        <sz val="11"/>
        <color indexed="12"/>
        <rFont val="Arial"/>
        <family val="2"/>
      </rPr>
      <t xml:space="preserve"> pompowane</t>
    </r>
    <r>
      <rPr>
        <sz val="11"/>
        <color indexed="12"/>
        <rFont val="Arial"/>
        <family val="2"/>
      </rPr>
      <t xml:space="preserve"> 160mm (2 stałe i dwa obrotowe), guma nie pozostawiająca śladów,
- hamulec na jedno kółko,
- wymiary 1000/125x700x1105/1430h,
- lekka waga do 80kg
 - w okół wózka po środku boków pas o szerokości 20cm w kolorze czerwonym (w przypadku braku możliwości bez pasa);
</t>
    </r>
  </si>
  <si>
    <r>
      <rPr>
        <b/>
        <u val="single"/>
        <sz val="11"/>
        <color indexed="12"/>
        <rFont val="Arial"/>
        <family val="2"/>
      </rPr>
      <t>Wózek  z pokrywą do transportu odpadów medycznych/komunalnych, brudnej bielizny np. Wózek COAL lub  WH-03 dystrybucji  Acea Group Sp. z o.o., (link do strony: https://www.pral.pl/wozki-do-pralni-i-hoteli):</t>
    </r>
    <r>
      <rPr>
        <b/>
        <sz val="11"/>
        <color indexed="12"/>
        <rFont val="Arial"/>
        <family val="2"/>
      </rPr>
      <t xml:space="preserve">
- </t>
    </r>
    <r>
      <rPr>
        <sz val="11"/>
        <color indexed="12"/>
        <rFont val="Arial"/>
        <family val="2"/>
      </rPr>
      <t>wykonany z blachy ze stopu aluminium Al, 
- niewielka masa, stabilność kształtu, 
- higieniczne ściany żebrowane, nieperforowane, antystatyczne i odporne na zabrudzenia, wysokiej trwałości,
- pokrywa górna - uchylna na zawiasach,
- ściana boczna uchylna na zawiasach dla łatwego załadunku i rozładunku,
- w podłodze zamontowany zawór spustowy,
- pojemność 1050L,
- nośność minimum 150kg,
- kółka gumowe</t>
    </r>
    <r>
      <rPr>
        <u val="single"/>
        <sz val="11"/>
        <color indexed="12"/>
        <rFont val="Arial"/>
        <family val="2"/>
      </rPr>
      <t xml:space="preserve"> pompowane</t>
    </r>
    <r>
      <rPr>
        <sz val="11"/>
        <color indexed="12"/>
        <rFont val="Arial"/>
        <family val="2"/>
      </rPr>
      <t xml:space="preserve"> 160mm (2 stałe i dwa obrotowe), guma nie pozostawiająca śladów,
- hamulec na jedno kółko,
- wymiary1000/125x700x1105/1430h,
- lekka waga do 80kg
 - w okół wózka po środku boków pas o szerokości 20cm w kolorze niebieskim (w przypadku braku możliwości bez pasa);;
</t>
    </r>
  </si>
  <si>
    <t>Pakiet 1 - Dostawa wózków aluminiowych do transportu odpadów medycznych/komunalnych, brudnej bielizny</t>
  </si>
  <si>
    <t>Załacznik nr 2</t>
  </si>
  <si>
    <t>Załacznik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</si>
</sst>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"/>
      <family val="2"/>
    </font>
    <font>
      <sz val="11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Arial"/>
      <family val="2"/>
    </font>
    <font>
      <b/>
      <sz val="12"/>
      <color rgb="FF0000CC"/>
      <name val="Arial"/>
      <family val="2"/>
    </font>
    <font>
      <sz val="10"/>
      <color rgb="FF0000CC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7" fillId="0" borderId="14" xfId="52" applyFont="1" applyFill="1" applyBorder="1" applyAlignment="1">
      <alignment horizontal="center" vertical="center"/>
      <protection/>
    </xf>
    <xf numFmtId="44" fontId="57" fillId="0" borderId="14" xfId="64" applyFont="1" applyBorder="1" applyAlignment="1">
      <alignment vertical="center"/>
    </xf>
    <xf numFmtId="0" fontId="5" fillId="0" borderId="0" xfId="52" applyFont="1" applyAlignment="1">
      <alignment vertical="center"/>
      <protection/>
    </xf>
    <xf numFmtId="0" fontId="57" fillId="0" borderId="14" xfId="52" applyFont="1" applyBorder="1" applyAlignment="1">
      <alignment horizontal="center" vertical="center"/>
      <protection/>
    </xf>
    <xf numFmtId="0" fontId="5" fillId="0" borderId="0" xfId="52" applyFont="1" applyAlignment="1">
      <alignment vertical="center" wrapText="1"/>
      <protection/>
    </xf>
    <xf numFmtId="3" fontId="57" fillId="0" borderId="14" xfId="52" applyNumberFormat="1" applyFont="1" applyFill="1" applyBorder="1" applyAlignment="1">
      <alignment horizontal="center" vertical="center"/>
      <protection/>
    </xf>
    <xf numFmtId="0" fontId="57" fillId="0" borderId="14" xfId="52" applyFont="1" applyBorder="1" applyAlignment="1">
      <alignment horizontal="center" vertical="center" wrapText="1"/>
      <protection/>
    </xf>
    <xf numFmtId="0" fontId="57" fillId="0" borderId="15" xfId="52" applyFont="1" applyBorder="1" applyAlignment="1">
      <alignment horizontal="center" vertical="center" wrapText="1"/>
      <protection/>
    </xf>
    <xf numFmtId="0" fontId="57" fillId="0" borderId="16" xfId="52" applyFont="1" applyBorder="1" applyAlignment="1">
      <alignment horizontal="center" vertical="center" wrapText="1"/>
      <protection/>
    </xf>
    <xf numFmtId="0" fontId="10" fillId="33" borderId="14" xfId="52" applyFont="1" applyFill="1" applyBorder="1" applyAlignment="1">
      <alignment horizontal="center" vertical="center"/>
      <protection/>
    </xf>
    <xf numFmtId="0" fontId="57" fillId="0" borderId="14" xfId="64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8" fillId="0" borderId="14" xfId="52" applyFont="1" applyBorder="1" applyAlignment="1">
      <alignment horizontal="left" vertical="top" wrapText="1"/>
      <protection/>
    </xf>
    <xf numFmtId="44" fontId="57" fillId="0" borderId="16" xfId="64" applyFont="1" applyBorder="1" applyAlignment="1">
      <alignment vertical="center"/>
    </xf>
    <xf numFmtId="7" fontId="57" fillId="0" borderId="16" xfId="64" applyNumberFormat="1" applyFont="1" applyBorder="1" applyAlignment="1">
      <alignment vertical="center"/>
    </xf>
    <xf numFmtId="7" fontId="57" fillId="0" borderId="14" xfId="64" applyNumberFormat="1" applyFont="1" applyBorder="1" applyAlignment="1">
      <alignment horizontal="center" vertical="center"/>
    </xf>
    <xf numFmtId="0" fontId="59" fillId="0" borderId="14" xfId="52" applyFont="1" applyFill="1" applyBorder="1" applyAlignment="1">
      <alignment horizontal="center" vertical="center"/>
      <protection/>
    </xf>
    <xf numFmtId="44" fontId="57" fillId="0" borderId="14" xfId="64" applyFont="1" applyFill="1" applyBorder="1" applyAlignment="1">
      <alignment vertical="center"/>
    </xf>
    <xf numFmtId="44" fontId="57" fillId="0" borderId="14" xfId="64" applyFont="1" applyBorder="1" applyAlignment="1">
      <alignment vertical="center" wrapText="1"/>
    </xf>
    <xf numFmtId="0" fontId="58" fillId="0" borderId="16" xfId="52" applyFont="1" applyBorder="1" applyAlignment="1">
      <alignment horizontal="left" vertical="top" wrapText="1"/>
      <protection/>
    </xf>
    <xf numFmtId="0" fontId="57" fillId="0" borderId="16" xfId="52" applyFont="1" applyBorder="1" applyAlignment="1">
      <alignment horizontal="center" vertical="center"/>
      <protection/>
    </xf>
    <xf numFmtId="7" fontId="57" fillId="0" borderId="14" xfId="64" applyNumberFormat="1" applyFont="1" applyBorder="1" applyAlignment="1">
      <alignment vertical="center"/>
    </xf>
    <xf numFmtId="0" fontId="58" fillId="33" borderId="14" xfId="52" applyFont="1" applyFill="1" applyBorder="1" applyAlignment="1">
      <alignment horizontal="left" vertical="top" wrapText="1"/>
      <protection/>
    </xf>
    <xf numFmtId="0" fontId="57" fillId="33" borderId="14" xfId="52" applyFont="1" applyFill="1" applyBorder="1" applyAlignment="1">
      <alignment horizontal="center" vertical="center"/>
      <protection/>
    </xf>
    <xf numFmtId="44" fontId="57" fillId="33" borderId="14" xfId="64" applyFont="1" applyFill="1" applyBorder="1" applyAlignment="1">
      <alignment vertical="center"/>
    </xf>
    <xf numFmtId="44" fontId="5" fillId="0" borderId="0" xfId="52" applyNumberFormat="1" applyFont="1" applyAlignment="1">
      <alignment vertical="center"/>
      <protection/>
    </xf>
    <xf numFmtId="0" fontId="60" fillId="0" borderId="0" xfId="0" applyFont="1" applyAlignment="1">
      <alignment wrapText="1"/>
    </xf>
    <xf numFmtId="0" fontId="58" fillId="0" borderId="15" xfId="52" applyFont="1" applyBorder="1" applyAlignment="1">
      <alignment horizontal="left" vertical="top" wrapText="1"/>
      <protection/>
    </xf>
    <xf numFmtId="0" fontId="57" fillId="0" borderId="14" xfId="52" applyFont="1" applyBorder="1" applyAlignment="1">
      <alignment horizontal="left" vertical="top" wrapText="1"/>
      <protection/>
    </xf>
    <xf numFmtId="44" fontId="7" fillId="0" borderId="14" xfId="64" applyFont="1" applyFill="1" applyBorder="1" applyAlignment="1">
      <alignment vertical="center"/>
    </xf>
    <xf numFmtId="0" fontId="61" fillId="0" borderId="14" xfId="52" applyFont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7" fillId="0" borderId="16" xfId="0" applyFont="1" applyFill="1" applyBorder="1" applyAlignment="1">
      <alignment horizontal="center" vertical="center"/>
    </xf>
    <xf numFmtId="3" fontId="57" fillId="0" borderId="16" xfId="0" applyNumberFormat="1" applyFont="1" applyFill="1" applyBorder="1" applyAlignment="1">
      <alignment horizontal="center" vertical="center"/>
    </xf>
    <xf numFmtId="44" fontId="57" fillId="0" borderId="16" xfId="61" applyFont="1" applyFill="1" applyBorder="1" applyAlignment="1">
      <alignment vertical="center"/>
    </xf>
    <xf numFmtId="0" fontId="62" fillId="0" borderId="14" xfId="0" applyFont="1" applyBorder="1" applyAlignment="1">
      <alignment horizontal="center" vertical="center"/>
    </xf>
    <xf numFmtId="44" fontId="10" fillId="0" borderId="17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3" fontId="57" fillId="0" borderId="16" xfId="52" applyNumberFormat="1" applyFont="1" applyFill="1" applyBorder="1" applyAlignment="1">
      <alignment horizontal="center" vertical="center"/>
      <protection/>
    </xf>
    <xf numFmtId="3" fontId="57" fillId="0" borderId="15" xfId="52" applyNumberFormat="1" applyFont="1" applyFill="1" applyBorder="1" applyAlignment="1">
      <alignment horizontal="center" vertical="center"/>
      <protection/>
    </xf>
    <xf numFmtId="7" fontId="57" fillId="0" borderId="16" xfId="64" applyNumberFormat="1" applyFont="1" applyFill="1" applyBorder="1" applyAlignment="1">
      <alignment vertical="center"/>
    </xf>
    <xf numFmtId="7" fontId="57" fillId="0" borderId="14" xfId="64" applyNumberFormat="1" applyFont="1" applyFill="1" applyBorder="1" applyAlignment="1">
      <alignment vertical="center"/>
    </xf>
    <xf numFmtId="7" fontId="10" fillId="0" borderId="14" xfId="64" applyNumberFormat="1" applyFont="1" applyFill="1" applyBorder="1" applyAlignment="1">
      <alignment horizontal="right" vertical="center"/>
    </xf>
    <xf numFmtId="7" fontId="7" fillId="0" borderId="14" xfId="64" applyNumberFormat="1" applyFont="1" applyFill="1" applyBorder="1" applyAlignment="1">
      <alignment vertical="center"/>
    </xf>
    <xf numFmtId="44" fontId="7" fillId="0" borderId="17" xfId="64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0" fontId="57" fillId="0" borderId="19" xfId="0" applyFont="1" applyFill="1" applyBorder="1" applyAlignment="1">
      <alignment horizontal="center" vertical="center"/>
    </xf>
    <xf numFmtId="3" fontId="57" fillId="0" borderId="19" xfId="0" applyNumberFormat="1" applyFont="1" applyFill="1" applyBorder="1" applyAlignment="1">
      <alignment horizontal="center" vertical="center"/>
    </xf>
    <xf numFmtId="44" fontId="57" fillId="0" borderId="19" xfId="61" applyFont="1" applyFill="1" applyBorder="1" applyAlignment="1">
      <alignment vertical="center"/>
    </xf>
    <xf numFmtId="44" fontId="57" fillId="0" borderId="19" xfId="64" applyFont="1" applyBorder="1" applyAlignment="1">
      <alignment vertical="center"/>
    </xf>
    <xf numFmtId="0" fontId="62" fillId="0" borderId="19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" fillId="0" borderId="0" xfId="52" applyFont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44" fontId="7" fillId="0" borderId="20" xfId="64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3" fillId="0" borderId="0" xfId="0" applyFont="1" applyAlignment="1">
      <alignment wrapText="1"/>
    </xf>
    <xf numFmtId="44" fontId="7" fillId="0" borderId="23" xfId="64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H12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00390625" defaultRowHeight="12.75"/>
  <cols>
    <col min="1" max="1" width="6.25390625" style="1" customWidth="1"/>
    <col min="2" max="2" width="51.00390625" style="1" customWidth="1"/>
    <col min="3" max="3" width="7.375" style="1" customWidth="1"/>
    <col min="4" max="4" width="8.75390625" style="1" customWidth="1"/>
    <col min="5" max="5" width="15.625" style="1" customWidth="1"/>
    <col min="6" max="6" width="14.125" style="1" customWidth="1"/>
    <col min="7" max="7" width="9.75390625" style="1" bestFit="1" customWidth="1"/>
    <col min="8" max="8" width="16.125" style="1" customWidth="1"/>
    <col min="9" max="16384" width="9.125" style="1" customWidth="1"/>
  </cols>
  <sheetData>
    <row r="1" ht="12.75">
      <c r="H1" s="1" t="s">
        <v>52</v>
      </c>
    </row>
    <row r="2" spans="1:8" s="39" customFormat="1" ht="15.75">
      <c r="A2" s="66" t="s">
        <v>50</v>
      </c>
      <c r="B2" s="67"/>
      <c r="C2" s="67"/>
      <c r="D2" s="67"/>
      <c r="E2" s="67"/>
      <c r="F2" s="67"/>
      <c r="G2" s="67"/>
      <c r="H2" s="67"/>
    </row>
    <row r="3" s="39" customFormat="1" ht="13.5" thickBot="1"/>
    <row r="4" spans="1:8" s="40" customFormat="1" ht="39.75" thickBot="1" thickTop="1">
      <c r="A4" s="3" t="s">
        <v>0</v>
      </c>
      <c r="B4" s="4" t="s">
        <v>8</v>
      </c>
      <c r="C4" s="4" t="s">
        <v>9</v>
      </c>
      <c r="D4" s="4" t="s">
        <v>13</v>
      </c>
      <c r="E4" s="4" t="s">
        <v>10</v>
      </c>
      <c r="F4" s="4" t="s">
        <v>7</v>
      </c>
      <c r="G4" s="4" t="s">
        <v>11</v>
      </c>
      <c r="H4" s="5" t="s">
        <v>12</v>
      </c>
    </row>
    <row r="5" spans="1:8" s="40" customFormat="1" ht="361.5" thickTop="1">
      <c r="A5" s="55">
        <v>1</v>
      </c>
      <c r="B5" s="54" t="s">
        <v>48</v>
      </c>
      <c r="C5" s="41" t="s">
        <v>1</v>
      </c>
      <c r="D5" s="42">
        <v>2</v>
      </c>
      <c r="E5" s="43"/>
      <c r="F5" s="9">
        <f>D5*E5</f>
        <v>0</v>
      </c>
      <c r="G5" s="9">
        <f>F5*1.23</f>
        <v>0</v>
      </c>
      <c r="H5" s="44"/>
    </row>
    <row r="6" spans="1:8" s="39" customFormat="1" ht="361.5" thickBot="1">
      <c r="A6" s="56">
        <v>2</v>
      </c>
      <c r="B6" s="57" t="s">
        <v>49</v>
      </c>
      <c r="C6" s="58" t="s">
        <v>1</v>
      </c>
      <c r="D6" s="59">
        <v>2</v>
      </c>
      <c r="E6" s="60"/>
      <c r="F6" s="61">
        <f>D6*E6</f>
        <v>0</v>
      </c>
      <c r="G6" s="61">
        <f>F6*1.23</f>
        <v>0</v>
      </c>
      <c r="H6" s="62"/>
    </row>
    <row r="7" spans="1:8" s="39" customFormat="1" ht="21.75" customHeight="1" thickBot="1">
      <c r="A7" s="68" t="s">
        <v>43</v>
      </c>
      <c r="B7" s="69"/>
      <c r="C7" s="69"/>
      <c r="D7" s="69"/>
      <c r="E7" s="70"/>
      <c r="F7" s="45">
        <f>SUM(F6:F6)</f>
        <v>0</v>
      </c>
      <c r="G7" s="53">
        <f>SUM(G5:G6)</f>
        <v>0</v>
      </c>
      <c r="H7" s="46"/>
    </row>
    <row r="9" ht="12.75">
      <c r="B9" s="63" t="s">
        <v>44</v>
      </c>
    </row>
    <row r="10" spans="1:7" ht="26.25" customHeight="1">
      <c r="A10" s="65">
        <v>1</v>
      </c>
      <c r="B10" s="71" t="s">
        <v>45</v>
      </c>
      <c r="C10" s="71"/>
      <c r="D10" s="71"/>
      <c r="E10" s="71"/>
      <c r="F10" s="71"/>
      <c r="G10" s="71"/>
    </row>
    <row r="11" spans="1:7" ht="28.5" customHeight="1">
      <c r="A11" s="65">
        <v>2</v>
      </c>
      <c r="B11" s="71" t="s">
        <v>46</v>
      </c>
      <c r="C11" s="71"/>
      <c r="D11" s="71"/>
      <c r="E11" s="71"/>
      <c r="F11" s="71"/>
      <c r="G11" s="71"/>
    </row>
    <row r="12" ht="12.75">
      <c r="A12" s="64"/>
    </row>
  </sheetData>
  <sheetProtection/>
  <mergeCells count="4">
    <mergeCell ref="A2:H2"/>
    <mergeCell ref="A7:E7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2:K36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6.25390625" style="1" customWidth="1"/>
    <col min="2" max="2" width="58.75390625" style="1" customWidth="1"/>
    <col min="3" max="3" width="7.00390625" style="1" customWidth="1"/>
    <col min="4" max="4" width="11.875" style="1" customWidth="1"/>
    <col min="5" max="5" width="12.25390625" style="1" customWidth="1"/>
    <col min="6" max="6" width="14.75390625" style="1" customWidth="1"/>
    <col min="7" max="7" width="15.25390625" style="1" customWidth="1"/>
    <col min="8" max="8" width="16.875" style="1" customWidth="1"/>
    <col min="9" max="9" width="27.375" style="1" hidden="1" customWidth="1"/>
    <col min="10" max="10" width="18.875" style="1" hidden="1" customWidth="1"/>
    <col min="11" max="11" width="18.75390625" style="1" hidden="1" customWidth="1"/>
    <col min="12" max="16384" width="9.125" style="1" customWidth="1"/>
  </cols>
  <sheetData>
    <row r="1" ht="12.75"/>
    <row r="2" ht="12.75">
      <c r="H2" s="1" t="s">
        <v>51</v>
      </c>
    </row>
    <row r="3" ht="14.25">
      <c r="I3" s="2" t="s">
        <v>6</v>
      </c>
    </row>
    <row r="4" ht="12.75"/>
    <row r="5" spans="1:9" ht="18.75" customHeight="1">
      <c r="A5" s="75" t="s">
        <v>47</v>
      </c>
      <c r="B5" s="76"/>
      <c r="C5" s="76"/>
      <c r="D5" s="76"/>
      <c r="E5" s="76"/>
      <c r="F5" s="76"/>
      <c r="G5" s="76"/>
      <c r="H5" s="76"/>
      <c r="I5" s="76"/>
    </row>
    <row r="6" ht="13.5" thickBot="1"/>
    <row r="7" spans="1:11" ht="39.75" thickBot="1" thickTop="1">
      <c r="A7" s="3" t="s">
        <v>0</v>
      </c>
      <c r="B7" s="4" t="s">
        <v>8</v>
      </c>
      <c r="C7" s="4" t="s">
        <v>9</v>
      </c>
      <c r="D7" s="4" t="s">
        <v>13</v>
      </c>
      <c r="E7" s="4" t="s">
        <v>10</v>
      </c>
      <c r="F7" s="4" t="s">
        <v>7</v>
      </c>
      <c r="G7" s="4" t="s">
        <v>11</v>
      </c>
      <c r="H7" s="5" t="s">
        <v>12</v>
      </c>
      <c r="I7" s="19" t="s">
        <v>5</v>
      </c>
      <c r="J7" s="6" t="s">
        <v>3</v>
      </c>
      <c r="K7" s="7" t="s">
        <v>4</v>
      </c>
    </row>
    <row r="8" spans="1:9" s="10" customFormat="1" ht="63.75" thickTop="1">
      <c r="A8" s="17">
        <v>1</v>
      </c>
      <c r="B8" s="20" t="s">
        <v>15</v>
      </c>
      <c r="C8" s="11" t="s">
        <v>1</v>
      </c>
      <c r="D8" s="47">
        <v>10</v>
      </c>
      <c r="E8" s="21"/>
      <c r="F8" s="49">
        <f aca="true" t="shared" si="0" ref="F8:F14">D8*E8</f>
        <v>0</v>
      </c>
      <c r="G8" s="22">
        <f aca="true" t="shared" si="1" ref="G8:G14">F8*1.23</f>
        <v>0</v>
      </c>
      <c r="H8" s="23"/>
      <c r="I8" s="24"/>
    </row>
    <row r="9" spans="1:9" s="10" customFormat="1" ht="47.25">
      <c r="A9" s="17">
        <v>2</v>
      </c>
      <c r="B9" s="20" t="s">
        <v>16</v>
      </c>
      <c r="C9" s="11" t="s">
        <v>1</v>
      </c>
      <c r="D9" s="47">
        <v>5</v>
      </c>
      <c r="E9" s="21"/>
      <c r="F9" s="49">
        <f t="shared" si="0"/>
        <v>0</v>
      </c>
      <c r="G9" s="22">
        <f t="shared" si="1"/>
        <v>0</v>
      </c>
      <c r="H9" s="18"/>
      <c r="I9" s="24"/>
    </row>
    <row r="10" spans="1:9" s="10" customFormat="1" ht="47.25">
      <c r="A10" s="17">
        <v>3</v>
      </c>
      <c r="B10" s="20" t="s">
        <v>17</v>
      </c>
      <c r="C10" s="11" t="s">
        <v>1</v>
      </c>
      <c r="D10" s="48">
        <v>5</v>
      </c>
      <c r="E10" s="21"/>
      <c r="F10" s="49">
        <f t="shared" si="0"/>
        <v>0</v>
      </c>
      <c r="G10" s="22">
        <f t="shared" si="1"/>
        <v>0</v>
      </c>
      <c r="H10" s="18"/>
      <c r="I10" s="24"/>
    </row>
    <row r="11" spans="1:9" s="10" customFormat="1" ht="126">
      <c r="A11" s="17">
        <v>4</v>
      </c>
      <c r="B11" s="20" t="s">
        <v>18</v>
      </c>
      <c r="C11" s="11" t="s">
        <v>1</v>
      </c>
      <c r="D11" s="13">
        <v>30</v>
      </c>
      <c r="E11" s="25"/>
      <c r="F11" s="49">
        <f t="shared" si="0"/>
        <v>0</v>
      </c>
      <c r="G11" s="22">
        <f t="shared" si="1"/>
        <v>0</v>
      </c>
      <c r="H11" s="18"/>
      <c r="I11" s="24"/>
    </row>
    <row r="12" spans="1:9" s="10" customFormat="1" ht="157.5">
      <c r="A12" s="17">
        <v>5</v>
      </c>
      <c r="B12" s="20" t="s">
        <v>19</v>
      </c>
      <c r="C12" s="11" t="s">
        <v>1</v>
      </c>
      <c r="D12" s="13">
        <v>2</v>
      </c>
      <c r="E12" s="25"/>
      <c r="F12" s="49">
        <f t="shared" si="0"/>
        <v>0</v>
      </c>
      <c r="G12" s="22">
        <f t="shared" si="1"/>
        <v>0</v>
      </c>
      <c r="H12" s="18"/>
      <c r="I12" s="24"/>
    </row>
    <row r="13" spans="1:9" s="10" customFormat="1" ht="94.5">
      <c r="A13" s="17">
        <v>6</v>
      </c>
      <c r="B13" s="20" t="s">
        <v>20</v>
      </c>
      <c r="C13" s="11" t="s">
        <v>1</v>
      </c>
      <c r="D13" s="48">
        <v>20</v>
      </c>
      <c r="E13" s="25"/>
      <c r="F13" s="49">
        <f t="shared" si="0"/>
        <v>0</v>
      </c>
      <c r="G13" s="22">
        <f t="shared" si="1"/>
        <v>0</v>
      </c>
      <c r="H13" s="18"/>
      <c r="I13" s="24"/>
    </row>
    <row r="14" spans="1:9" s="10" customFormat="1" ht="63">
      <c r="A14" s="17">
        <v>7</v>
      </c>
      <c r="B14" s="20" t="s">
        <v>21</v>
      </c>
      <c r="C14" s="11" t="s">
        <v>1</v>
      </c>
      <c r="D14" s="13">
        <v>2</v>
      </c>
      <c r="E14" s="9"/>
      <c r="F14" s="49">
        <f t="shared" si="0"/>
        <v>0</v>
      </c>
      <c r="G14" s="22">
        <f t="shared" si="1"/>
        <v>0</v>
      </c>
      <c r="H14" s="18"/>
      <c r="I14" s="24"/>
    </row>
    <row r="15" spans="1:9" s="10" customFormat="1" ht="47.25">
      <c r="A15" s="17">
        <v>8</v>
      </c>
      <c r="B15" s="20" t="s">
        <v>22</v>
      </c>
      <c r="C15" s="14" t="s">
        <v>1</v>
      </c>
      <c r="D15" s="13">
        <v>8</v>
      </c>
      <c r="E15" s="26"/>
      <c r="F15" s="49">
        <f>D15*E15</f>
        <v>0</v>
      </c>
      <c r="G15" s="22">
        <f aca="true" t="shared" si="2" ref="G15:G23">F15*1.23</f>
        <v>0</v>
      </c>
      <c r="H15" s="18"/>
      <c r="I15" s="24"/>
    </row>
    <row r="16" spans="1:9" s="10" customFormat="1" ht="31.5">
      <c r="A16" s="17">
        <v>9</v>
      </c>
      <c r="B16" s="27" t="s">
        <v>23</v>
      </c>
      <c r="C16" s="16" t="s">
        <v>1</v>
      </c>
      <c r="D16" s="13">
        <v>8</v>
      </c>
      <c r="E16" s="26"/>
      <c r="F16" s="49">
        <f>D16*E16</f>
        <v>0</v>
      </c>
      <c r="G16" s="22">
        <f t="shared" si="2"/>
        <v>0</v>
      </c>
      <c r="H16" s="18"/>
      <c r="I16" s="24"/>
    </row>
    <row r="17" spans="1:9" s="10" customFormat="1" ht="63">
      <c r="A17" s="17">
        <v>10</v>
      </c>
      <c r="B17" s="27" t="s">
        <v>24</v>
      </c>
      <c r="C17" s="28" t="s">
        <v>1</v>
      </c>
      <c r="D17" s="13">
        <v>2</v>
      </c>
      <c r="E17" s="9"/>
      <c r="F17" s="49">
        <f>D17*E17</f>
        <v>0</v>
      </c>
      <c r="G17" s="22">
        <f t="shared" si="2"/>
        <v>0</v>
      </c>
      <c r="H17" s="18"/>
      <c r="I17" s="24"/>
    </row>
    <row r="18" spans="1:9" s="10" customFormat="1" ht="78.75">
      <c r="A18" s="17">
        <v>11</v>
      </c>
      <c r="B18" s="20" t="s">
        <v>25</v>
      </c>
      <c r="C18" s="11" t="s">
        <v>1</v>
      </c>
      <c r="D18" s="13">
        <v>4</v>
      </c>
      <c r="E18" s="9"/>
      <c r="F18" s="50">
        <f>+F8</f>
        <v>0</v>
      </c>
      <c r="G18" s="29">
        <f t="shared" si="2"/>
        <v>0</v>
      </c>
      <c r="H18" s="18"/>
      <c r="I18" s="24"/>
    </row>
    <row r="19" spans="1:9" s="10" customFormat="1" ht="78.75">
      <c r="A19" s="17">
        <v>12</v>
      </c>
      <c r="B19" s="20" t="s">
        <v>26</v>
      </c>
      <c r="C19" s="14" t="s">
        <v>1</v>
      </c>
      <c r="D19" s="13">
        <v>10</v>
      </c>
      <c r="E19" s="26"/>
      <c r="F19" s="49">
        <f aca="true" t="shared" si="3" ref="F19:F24">D19*E19</f>
        <v>0</v>
      </c>
      <c r="G19" s="22">
        <f t="shared" si="2"/>
        <v>0</v>
      </c>
      <c r="H19" s="18"/>
      <c r="I19" s="24"/>
    </row>
    <row r="20" spans="1:9" s="10" customFormat="1" ht="63">
      <c r="A20" s="17">
        <v>13</v>
      </c>
      <c r="B20" s="20" t="s">
        <v>27</v>
      </c>
      <c r="C20" s="11" t="s">
        <v>1</v>
      </c>
      <c r="D20" s="13">
        <v>8</v>
      </c>
      <c r="E20" s="9"/>
      <c r="F20" s="49">
        <f t="shared" si="3"/>
        <v>0</v>
      </c>
      <c r="G20" s="22">
        <f t="shared" si="2"/>
        <v>0</v>
      </c>
      <c r="H20" s="18"/>
      <c r="I20" s="24"/>
    </row>
    <row r="21" spans="1:9" s="10" customFormat="1" ht="78.75">
      <c r="A21" s="17">
        <v>14</v>
      </c>
      <c r="B21" s="20" t="s">
        <v>28</v>
      </c>
      <c r="C21" s="14" t="s">
        <v>1</v>
      </c>
      <c r="D21" s="13">
        <v>5</v>
      </c>
      <c r="E21" s="26"/>
      <c r="F21" s="50">
        <f t="shared" si="3"/>
        <v>0</v>
      </c>
      <c r="G21" s="29">
        <f t="shared" si="2"/>
        <v>0</v>
      </c>
      <c r="H21" s="18"/>
      <c r="I21" s="24"/>
    </row>
    <row r="22" spans="1:9" s="10" customFormat="1" ht="78.75">
      <c r="A22" s="17">
        <v>15</v>
      </c>
      <c r="B22" s="20" t="s">
        <v>29</v>
      </c>
      <c r="C22" s="14" t="s">
        <v>1</v>
      </c>
      <c r="D22" s="13">
        <v>5</v>
      </c>
      <c r="E22" s="26"/>
      <c r="F22" s="49">
        <f t="shared" si="3"/>
        <v>0</v>
      </c>
      <c r="G22" s="22">
        <f t="shared" si="2"/>
        <v>0</v>
      </c>
      <c r="H22" s="18"/>
      <c r="I22" s="24"/>
    </row>
    <row r="23" spans="1:10" s="10" customFormat="1" ht="110.25">
      <c r="A23" s="17">
        <v>16</v>
      </c>
      <c r="B23" s="30" t="s">
        <v>30</v>
      </c>
      <c r="C23" s="31" t="s">
        <v>1</v>
      </c>
      <c r="D23" s="13">
        <v>20</v>
      </c>
      <c r="E23" s="32"/>
      <c r="F23" s="49">
        <f t="shared" si="3"/>
        <v>0</v>
      </c>
      <c r="G23" s="22">
        <f t="shared" si="2"/>
        <v>0</v>
      </c>
      <c r="H23" s="18"/>
      <c r="I23" s="24"/>
      <c r="J23" s="33">
        <f>G34+G35+G23+G18</f>
        <v>0</v>
      </c>
    </row>
    <row r="24" spans="1:9" s="10" customFormat="1" ht="189">
      <c r="A24" s="17">
        <v>17</v>
      </c>
      <c r="B24" s="20" t="s">
        <v>31</v>
      </c>
      <c r="C24" s="11" t="s">
        <v>1</v>
      </c>
      <c r="D24" s="13">
        <v>60</v>
      </c>
      <c r="E24" s="9"/>
      <c r="F24" s="49">
        <f t="shared" si="3"/>
        <v>0</v>
      </c>
      <c r="G24" s="22">
        <f>F24*1.23</f>
        <v>0</v>
      </c>
      <c r="H24" s="18"/>
      <c r="I24" s="24"/>
    </row>
    <row r="25" spans="1:9" s="10" customFormat="1" ht="78.75">
      <c r="A25" s="17">
        <v>18</v>
      </c>
      <c r="B25" s="20" t="s">
        <v>32</v>
      </c>
      <c r="C25" s="11" t="s">
        <v>1</v>
      </c>
      <c r="D25" s="13">
        <v>50</v>
      </c>
      <c r="E25" s="9"/>
      <c r="F25" s="50">
        <f aca="true" t="shared" si="4" ref="F25:F35">D25*E25</f>
        <v>0</v>
      </c>
      <c r="G25" s="29">
        <f aca="true" t="shared" si="5" ref="G25:G35">F25*1.23</f>
        <v>0</v>
      </c>
      <c r="H25" s="18"/>
      <c r="I25" s="24"/>
    </row>
    <row r="26" spans="1:9" s="10" customFormat="1" ht="94.5">
      <c r="A26" s="17">
        <v>19</v>
      </c>
      <c r="B26" s="20" t="s">
        <v>33</v>
      </c>
      <c r="C26" s="11" t="s">
        <v>1</v>
      </c>
      <c r="D26" s="13">
        <v>8</v>
      </c>
      <c r="E26" s="9"/>
      <c r="F26" s="49">
        <f t="shared" si="4"/>
        <v>0</v>
      </c>
      <c r="G26" s="22">
        <f t="shared" si="5"/>
        <v>0</v>
      </c>
      <c r="H26" s="18"/>
      <c r="I26" s="24"/>
    </row>
    <row r="27" spans="1:9" s="10" customFormat="1" ht="106.5" customHeight="1">
      <c r="A27" s="17">
        <v>20</v>
      </c>
      <c r="B27" s="34" t="s">
        <v>34</v>
      </c>
      <c r="C27" s="11" t="s">
        <v>1</v>
      </c>
      <c r="D27" s="13">
        <v>8</v>
      </c>
      <c r="E27" s="9"/>
      <c r="F27" s="49">
        <f t="shared" si="4"/>
        <v>0</v>
      </c>
      <c r="G27" s="22">
        <f t="shared" si="5"/>
        <v>0</v>
      </c>
      <c r="H27" s="18"/>
      <c r="I27" s="24"/>
    </row>
    <row r="28" spans="1:9" s="10" customFormat="1" ht="78.75">
      <c r="A28" s="17">
        <v>21</v>
      </c>
      <c r="B28" s="35" t="s">
        <v>35</v>
      </c>
      <c r="C28" s="15" t="s">
        <v>1</v>
      </c>
      <c r="D28" s="13">
        <v>15</v>
      </c>
      <c r="E28" s="26"/>
      <c r="F28" s="49">
        <f t="shared" si="4"/>
        <v>0</v>
      </c>
      <c r="G28" s="22">
        <f t="shared" si="5"/>
        <v>0</v>
      </c>
      <c r="H28" s="18"/>
      <c r="I28" s="24"/>
    </row>
    <row r="29" spans="1:9" s="10" customFormat="1" ht="78.75">
      <c r="A29" s="17">
        <v>22</v>
      </c>
      <c r="B29" s="20" t="s">
        <v>36</v>
      </c>
      <c r="C29" s="14" t="s">
        <v>1</v>
      </c>
      <c r="D29" s="13">
        <v>5</v>
      </c>
      <c r="E29" s="26"/>
      <c r="F29" s="49">
        <f t="shared" si="4"/>
        <v>0</v>
      </c>
      <c r="G29" s="22">
        <f t="shared" si="5"/>
        <v>0</v>
      </c>
      <c r="H29" s="18"/>
      <c r="I29" s="24"/>
    </row>
    <row r="30" spans="1:9" s="10" customFormat="1" ht="94.5">
      <c r="A30" s="17">
        <v>23</v>
      </c>
      <c r="B30" s="20" t="s">
        <v>37</v>
      </c>
      <c r="C30" s="14" t="s">
        <v>1</v>
      </c>
      <c r="D30" s="13">
        <v>40</v>
      </c>
      <c r="E30" s="26"/>
      <c r="F30" s="50">
        <f t="shared" si="4"/>
        <v>0</v>
      </c>
      <c r="G30" s="22">
        <f t="shared" si="5"/>
        <v>0</v>
      </c>
      <c r="H30" s="18"/>
      <c r="I30" s="24"/>
    </row>
    <row r="31" spans="1:9" s="10" customFormat="1" ht="94.5">
      <c r="A31" s="17">
        <v>24</v>
      </c>
      <c r="B31" s="20" t="s">
        <v>38</v>
      </c>
      <c r="C31" s="14" t="s">
        <v>1</v>
      </c>
      <c r="D31" s="13">
        <v>5</v>
      </c>
      <c r="E31" s="26"/>
      <c r="F31" s="50">
        <f t="shared" si="4"/>
        <v>0</v>
      </c>
      <c r="G31" s="29">
        <f t="shared" si="5"/>
        <v>0</v>
      </c>
      <c r="H31" s="18"/>
      <c r="I31" s="24"/>
    </row>
    <row r="32" spans="1:9" s="10" customFormat="1" ht="63">
      <c r="A32" s="17">
        <v>25</v>
      </c>
      <c r="B32" s="20" t="s">
        <v>39</v>
      </c>
      <c r="C32" s="11" t="s">
        <v>1</v>
      </c>
      <c r="D32" s="13">
        <v>6</v>
      </c>
      <c r="E32" s="9"/>
      <c r="F32" s="49">
        <f t="shared" si="4"/>
        <v>0</v>
      </c>
      <c r="G32" s="22">
        <f t="shared" si="5"/>
        <v>0</v>
      </c>
      <c r="H32" s="18"/>
      <c r="I32" s="24"/>
    </row>
    <row r="33" spans="1:9" s="10" customFormat="1" ht="31.5">
      <c r="A33" s="17">
        <v>26</v>
      </c>
      <c r="B33" s="36" t="s">
        <v>40</v>
      </c>
      <c r="C33" s="11" t="s">
        <v>2</v>
      </c>
      <c r="D33" s="8">
        <v>6</v>
      </c>
      <c r="E33" s="9"/>
      <c r="F33" s="49">
        <f t="shared" si="4"/>
        <v>0</v>
      </c>
      <c r="G33" s="22">
        <f t="shared" si="5"/>
        <v>0</v>
      </c>
      <c r="H33" s="18"/>
      <c r="I33" s="24"/>
    </row>
    <row r="34" spans="1:9" s="10" customFormat="1" ht="31.5">
      <c r="A34" s="17">
        <v>27</v>
      </c>
      <c r="B34" s="36" t="s">
        <v>41</v>
      </c>
      <c r="C34" s="11" t="s">
        <v>1</v>
      </c>
      <c r="D34" s="8">
        <v>2</v>
      </c>
      <c r="E34" s="9"/>
      <c r="F34" s="49">
        <f t="shared" si="4"/>
        <v>0</v>
      </c>
      <c r="G34" s="22">
        <f t="shared" si="5"/>
        <v>0</v>
      </c>
      <c r="H34" s="18"/>
      <c r="I34" s="24"/>
    </row>
    <row r="35" spans="1:9" s="10" customFormat="1" ht="15.75">
      <c r="A35" s="17">
        <v>28</v>
      </c>
      <c r="B35" s="36" t="s">
        <v>42</v>
      </c>
      <c r="C35" s="11" t="s">
        <v>2</v>
      </c>
      <c r="D35" s="8">
        <v>1</v>
      </c>
      <c r="E35" s="9"/>
      <c r="F35" s="49">
        <f t="shared" si="4"/>
        <v>0</v>
      </c>
      <c r="G35" s="22">
        <f t="shared" si="5"/>
        <v>0</v>
      </c>
      <c r="H35" s="18"/>
      <c r="I35" s="24"/>
    </row>
    <row r="36" spans="1:9" s="12" customFormat="1" ht="15.75">
      <c r="A36" s="72" t="s">
        <v>14</v>
      </c>
      <c r="B36" s="73"/>
      <c r="C36" s="73"/>
      <c r="D36" s="73"/>
      <c r="E36" s="74"/>
      <c r="F36" s="51">
        <f>SUM(F8:F35)</f>
        <v>0</v>
      </c>
      <c r="G36" s="52">
        <f>SUM(G8:G35)</f>
        <v>0</v>
      </c>
      <c r="H36" s="37"/>
      <c r="I36" s="38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">
    <mergeCell ref="A36:E36"/>
    <mergeCell ref="A5:I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3"/>
  <rowBreaks count="1" manualBreakCount="1">
    <brk id="22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2018-01-17T12:22:28Z</cp:lastPrinted>
  <dcterms:created xsi:type="dcterms:W3CDTF">1997-02-26T13:46:56Z</dcterms:created>
  <dcterms:modified xsi:type="dcterms:W3CDTF">2018-02-09T12:41:53Z</dcterms:modified>
  <cp:category/>
  <cp:version/>
  <cp:contentType/>
  <cp:contentStatus/>
</cp:coreProperties>
</file>