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'CENNIK  VAT ZW'!$A$1:$E$1495</definedName>
    <definedName name="_xlnm.Print_Area" localSheetId="1">'CENNIK BRUTTO'!$A$1:$I$1511</definedName>
  </definedNames>
  <calcPr fullCalcOnLoad="1"/>
</workbook>
</file>

<file path=xl/sharedStrings.xml><?xml version="1.0" encoding="utf-8"?>
<sst xmlns="http://schemas.openxmlformats.org/spreadsheetml/2006/main" count="7747" uniqueCount="2435">
  <si>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</si>
  <si>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</si>
  <si>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</si>
  <si>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</si>
  <si>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</si>
  <si>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</si>
  <si>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</si>
  <si>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</si>
  <si>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</si>
  <si>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</si>
  <si>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</si>
  <si>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</si>
  <si>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</si>
  <si>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</si>
  <si>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</si>
  <si>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</si>
  <si>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</si>
  <si>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</si>
  <si>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</si>
  <si>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</si>
  <si>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</si>
  <si>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</si>
  <si>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</si>
  <si>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</si>
  <si>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</si>
  <si>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</si>
  <si>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</si>
  <si>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</si>
  <si>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</si>
  <si>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</si>
  <si>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</si>
  <si>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</si>
  <si>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</si>
  <si>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</si>
  <si>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</si>
  <si>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</si>
  <si>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</si>
  <si>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</si>
  <si>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</si>
  <si>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</si>
  <si>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</si>
  <si>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</si>
  <si>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</si>
  <si>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</si>
  <si>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</si>
  <si>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</si>
  <si>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</si>
  <si>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</si>
  <si>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</si>
  <si>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</si>
  <si>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</si>
  <si>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</si>
  <si>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</si>
  <si>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</si>
  <si>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</si>
  <si>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</si>
  <si>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</si>
  <si>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</si>
  <si>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</si>
  <si>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</si>
  <si>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</si>
  <si>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</si>
  <si>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</si>
  <si>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</si>
  <si>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</si>
  <si>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</si>
  <si>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</si>
  <si>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</si>
  <si>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</si>
  <si>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</si>
  <si>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</si>
  <si>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</si>
  <si>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</si>
  <si>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</si>
  <si>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</si>
  <si>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</si>
  <si>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</si>
  <si>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</si>
  <si>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</si>
  <si>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</si>
  <si>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</si>
  <si>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</si>
  <si>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</si>
  <si>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</si>
  <si>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</si>
  <si>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</si>
  <si>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</si>
  <si>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</si>
  <si>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</si>
  <si>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</si>
  <si>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</si>
  <si>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</si>
  <si>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</si>
  <si>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</si>
  <si>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</si>
  <si>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</si>
  <si>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</si>
  <si>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</si>
  <si>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</si>
  <si>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</si>
  <si>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</si>
  <si>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</si>
  <si>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</si>
  <si>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</si>
  <si>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</si>
  <si>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</si>
  <si>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</si>
  <si>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</si>
  <si>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</si>
  <si>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</si>
  <si>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</si>
  <si>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</si>
  <si>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</si>
  <si>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</si>
  <si>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</si>
  <si>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</si>
  <si>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</si>
  <si>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</si>
  <si>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</si>
  <si>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</si>
  <si>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</si>
  <si>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</si>
  <si>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</si>
  <si>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</si>
  <si>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</si>
  <si>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</si>
  <si>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</si>
  <si>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</si>
  <si>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</si>
  <si>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</si>
  <si>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</si>
  <si>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</si>
  <si>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</si>
  <si>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</si>
  <si>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</si>
  <si>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</si>
  <si>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</si>
  <si>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</si>
  <si>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</si>
  <si>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</si>
  <si>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</si>
  <si>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</si>
  <si>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</si>
  <si>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</si>
  <si>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</si>
  <si>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</si>
  <si>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</si>
  <si>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</si>
  <si>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</si>
  <si>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</si>
  <si>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</si>
  <si>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</si>
  <si>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</si>
  <si>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</si>
  <si>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</si>
  <si>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</si>
  <si>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</si>
  <si>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</si>
  <si>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</si>
  <si>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</si>
  <si>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</si>
  <si>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</si>
  <si>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</si>
  <si>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</si>
  <si>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</si>
  <si>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</si>
  <si>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</si>
  <si>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</si>
  <si>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</si>
  <si>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</si>
  <si>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</si>
  <si>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</si>
  <si>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</si>
  <si>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</si>
  <si>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</si>
  <si>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</si>
  <si>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</si>
  <si>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</si>
  <si>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</si>
  <si>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</si>
  <si>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</si>
  <si>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</si>
  <si>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</si>
  <si>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</si>
  <si>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</si>
  <si>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</si>
  <si>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</si>
  <si>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</si>
  <si>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</si>
  <si>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</si>
  <si>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</si>
  <si>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</si>
  <si>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</si>
  <si>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</si>
  <si>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</si>
  <si>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</si>
  <si>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</si>
  <si>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</si>
  <si>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</si>
  <si>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</si>
  <si>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</si>
  <si>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</si>
  <si>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</si>
  <si>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</si>
  <si>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</si>
  <si>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</si>
  <si>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</si>
  <si>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</si>
  <si>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</si>
  <si>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</si>
  <si>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</si>
  <si>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</si>
  <si>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</si>
  <si>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</si>
  <si>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</si>
  <si>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</si>
  <si>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</si>
  <si>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</si>
  <si>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</si>
  <si>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</si>
  <si>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</si>
  <si>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</si>
  <si>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</si>
  <si>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</si>
  <si>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</si>
  <si>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</si>
  <si>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</si>
  <si>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</si>
  <si>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</si>
  <si>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</si>
  <si>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</si>
  <si>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</si>
  <si>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</si>
  <si>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</si>
  <si>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</si>
  <si>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</si>
  <si>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</si>
  <si>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</si>
  <si>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</si>
  <si>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</si>
  <si>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</si>
  <si>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</si>
  <si>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</si>
  <si>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</si>
  <si>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</si>
  <si>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</si>
  <si>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</si>
  <si>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</si>
  <si>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</si>
  <si>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</si>
  <si>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</si>
  <si>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</si>
  <si>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</si>
  <si>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</si>
  <si>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</si>
  <si>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</si>
  <si>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</si>
  <si>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</si>
  <si>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</si>
  <si>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</si>
  <si>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</si>
  <si>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</si>
  <si>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</si>
  <si>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</si>
  <si>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</si>
  <si>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</si>
  <si>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</si>
  <si>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</si>
  <si>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</si>
  <si>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</si>
  <si>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</si>
  <si>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</si>
  <si>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</si>
  <si>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</si>
  <si>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</si>
  <si>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</si>
  <si>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</si>
  <si>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</si>
  <si>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</si>
  <si>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</si>
  <si>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</si>
  <si>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</si>
  <si>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</si>
  <si>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</si>
  <si>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</si>
  <si>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</si>
  <si>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</si>
  <si>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</si>
  <si>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</si>
  <si>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</si>
  <si>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</si>
  <si>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</si>
  <si>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</si>
  <si>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</si>
  <si>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</si>
  <si>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</si>
  <si>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</si>
  <si>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</si>
  <si>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</si>
  <si>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</si>
  <si>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</si>
  <si>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</si>
  <si>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</si>
  <si>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</si>
  <si>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</si>
  <si>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</si>
  <si>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</si>
  <si>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</si>
  <si>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</si>
  <si>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</si>
  <si>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</si>
  <si>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</si>
  <si>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</si>
  <si>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</si>
  <si>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</si>
  <si>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</si>
  <si>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</si>
  <si>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</si>
  <si>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</si>
  <si>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</si>
  <si>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</si>
  <si>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</si>
  <si>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</si>
  <si>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</si>
  <si>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</si>
  <si>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</si>
  <si>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</si>
  <si>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</si>
  <si>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</si>
  <si>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</si>
  <si>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</si>
  <si>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</si>
  <si>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</si>
  <si>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</si>
  <si>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</si>
  <si>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</si>
  <si>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</si>
  <si>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</si>
  <si>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</si>
  <si>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</si>
  <si>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</si>
  <si>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</si>
  <si>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</si>
  <si>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</si>
  <si>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</si>
  <si>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</si>
  <si>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</si>
  <si>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</si>
  <si>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</si>
  <si>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</si>
  <si>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</si>
  <si>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</si>
  <si>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</si>
  <si>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</si>
  <si>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</si>
  <si>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</si>
  <si>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</si>
  <si>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</si>
  <si>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</si>
  <si>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</si>
  <si>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</si>
  <si>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</si>
  <si>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</si>
  <si>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</si>
  <si>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</si>
  <si>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</si>
  <si>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</si>
  <si>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</si>
  <si>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</si>
  <si>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</si>
  <si>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</si>
  <si>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</si>
  <si>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</si>
  <si>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</si>
  <si>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</si>
  <si>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</si>
  <si>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</si>
  <si>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</si>
  <si>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</si>
  <si>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</si>
  <si>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</si>
  <si>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</si>
  <si>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</si>
  <si>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</si>
  <si>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</si>
  <si>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</si>
  <si>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</si>
  <si>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</si>
  <si>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</si>
  <si>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</si>
  <si>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</si>
  <si>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</si>
  <si>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</si>
  <si>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</si>
  <si>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</si>
  <si>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</si>
  <si>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</si>
  <si>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</si>
  <si>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</si>
  <si>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</si>
  <si>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</si>
  <si>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</si>
  <si>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</si>
  <si>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</si>
  <si>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</si>
  <si>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</si>
  <si>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</si>
  <si>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</si>
  <si>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</si>
  <si>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</si>
  <si>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</si>
  <si>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</si>
  <si>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</si>
  <si>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</si>
  <si>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</si>
  <si>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</si>
  <si>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</si>
  <si>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</si>
  <si>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</si>
  <si>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</si>
  <si>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</si>
  <si>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</si>
  <si>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</si>
  <si>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</si>
  <si>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</si>
  <si>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</si>
  <si>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</si>
  <si>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</si>
  <si>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</si>
  <si>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</si>
  <si>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</si>
  <si>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</si>
  <si>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</si>
  <si>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</si>
  <si>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</si>
  <si>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</si>
  <si>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</si>
  <si>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</si>
  <si>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</si>
  <si>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</si>
  <si>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</si>
  <si>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</si>
  <si>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</si>
  <si>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</si>
  <si>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</si>
  <si>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</si>
  <si>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</si>
  <si>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</si>
  <si>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</si>
  <si>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</si>
  <si>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</si>
  <si>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</si>
  <si>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</si>
  <si>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</si>
  <si>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</si>
  <si>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</si>
  <si>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</si>
  <si>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</si>
  <si>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</si>
  <si>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</si>
  <si>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</si>
  <si>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</si>
  <si>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</si>
  <si>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</si>
  <si>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</si>
  <si>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</si>
  <si>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</si>
  <si>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</si>
  <si>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</si>
  <si>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</si>
  <si>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</si>
  <si>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</si>
  <si>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</si>
  <si>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</si>
  <si>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</si>
  <si>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</si>
  <si>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</si>
  <si>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</si>
  <si>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</si>
  <si>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</si>
  <si>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</si>
  <si>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</si>
  <si>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</si>
  <si>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</si>
  <si>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</si>
  <si>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</si>
  <si>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</si>
  <si>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</si>
  <si>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</si>
  <si>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</si>
  <si>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</si>
  <si>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</si>
  <si>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</si>
  <si>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</si>
  <si>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</si>
  <si>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</si>
  <si>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</si>
  <si>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</si>
  <si>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</si>
  <si>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</si>
  <si>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</si>
  <si>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</si>
  <si>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</si>
  <si>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</si>
  <si>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</si>
  <si>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</si>
  <si>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</si>
  <si>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</si>
  <si>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</si>
  <si>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</si>
  <si>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</si>
  <si>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</si>
  <si>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</si>
  <si>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</si>
  <si>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</si>
  <si>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</si>
  <si>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</si>
  <si>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</si>
  <si>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</si>
  <si>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</si>
  <si>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</si>
  <si>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</si>
  <si>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</si>
  <si>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</si>
  <si>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</si>
  <si>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</si>
  <si>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</si>
  <si>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</si>
  <si>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</si>
  <si>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</si>
  <si>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</si>
  <si>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</si>
  <si>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</si>
  <si>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</si>
  <si>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</si>
  <si>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</si>
  <si>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</si>
  <si>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</si>
  <si>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</si>
  <si>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</si>
  <si>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</si>
  <si>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</si>
  <si>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</si>
  <si>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</si>
  <si>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</si>
  <si>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</si>
  <si>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</si>
  <si>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</si>
  <si>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</si>
  <si>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</si>
  <si>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</si>
  <si>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</si>
  <si>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</si>
  <si>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</si>
  <si>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</si>
  <si>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</si>
  <si>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</si>
  <si>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</si>
  <si>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</si>
  <si>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</si>
  <si>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</si>
  <si>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</si>
  <si>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</si>
  <si>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</si>
  <si>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</si>
  <si>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</si>
  <si>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</si>
  <si>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</si>
  <si>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</si>
  <si>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</si>
  <si>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</si>
  <si>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</si>
  <si>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</si>
  <si>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</si>
  <si>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</si>
  <si>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</si>
  <si>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</si>
  <si>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</si>
  <si>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</si>
  <si>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</si>
  <si>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</si>
  <si>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</si>
  <si>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</si>
  <si>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</si>
  <si>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</si>
  <si>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</si>
  <si>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</si>
  <si>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</si>
  <si>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</si>
  <si>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</si>
  <si>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</si>
  <si>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</si>
  <si>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</si>
  <si>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</si>
  <si>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</si>
  <si>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</si>
  <si>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</si>
  <si>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</si>
  <si>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</si>
  <si>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</si>
  <si>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</si>
  <si>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</si>
  <si>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</si>
  <si>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</si>
  <si>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</si>
  <si>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</si>
  <si>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</si>
  <si>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</si>
  <si>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</si>
  <si>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</si>
  <si>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</si>
  <si>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</si>
  <si>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</si>
  <si>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</si>
  <si>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</si>
  <si>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</si>
  <si>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</si>
  <si>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</si>
  <si>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</si>
  <si>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</si>
  <si>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</si>
  <si>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</si>
  <si>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</si>
  <si>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</si>
  <si>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</si>
  <si>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</si>
  <si>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</si>
  <si>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</si>
  <si>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</si>
  <si>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</si>
  <si>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</si>
  <si>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</si>
  <si>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</si>
  <si>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</si>
  <si>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</si>
  <si>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</si>
  <si>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</si>
  <si>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</si>
  <si>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</si>
  <si>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</si>
  <si>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</si>
  <si>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</si>
  <si>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</si>
  <si>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</si>
  <si>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</si>
  <si>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</si>
  <si>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</si>
  <si>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</si>
  <si>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</si>
  <si>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</si>
  <si>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</si>
  <si>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</si>
  <si>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</si>
  <si>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</si>
  <si>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</si>
  <si>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</si>
  <si>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</si>
  <si>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</si>
  <si>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</si>
  <si>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</si>
  <si>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</si>
  <si>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</si>
  <si>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</si>
  <si>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</si>
  <si>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</si>
  <si>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</si>
  <si>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</si>
  <si>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</si>
  <si>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</si>
  <si>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</si>
  <si>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</si>
  <si>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</si>
  <si>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</si>
  <si>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</si>
  <si>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</si>
  <si>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</si>
  <si>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</si>
  <si>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</si>
  <si>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</si>
  <si>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</si>
  <si>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</si>
  <si>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</si>
  <si>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</si>
  <si>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</si>
  <si>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</si>
  <si>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</si>
  <si>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</si>
  <si>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</si>
  <si>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</si>
  <si>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</si>
  <si>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</si>
  <si>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</si>
  <si>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</si>
  <si>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</si>
  <si>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</si>
  <si>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</si>
  <si>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</si>
  <si>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</si>
  <si>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</si>
  <si>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</si>
  <si>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</si>
  <si>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</si>
  <si>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</si>
  <si>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</si>
  <si>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</si>
  <si>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</si>
  <si>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</si>
  <si>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</si>
  <si>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</si>
  <si>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</si>
  <si>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</si>
  <si>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</si>
  <si>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</si>
  <si>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</si>
  <si>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</si>
  <si>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</si>
  <si>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</si>
  <si>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</si>
  <si>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</si>
  <si>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</si>
  <si>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</si>
  <si>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</si>
  <si>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</si>
  <si>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</si>
  <si>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</si>
  <si>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</si>
  <si>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</si>
  <si>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</si>
  <si>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</si>
  <si>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</si>
  <si>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</si>
  <si>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</si>
  <si>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</si>
  <si>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</si>
  <si>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</si>
  <si>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</si>
  <si>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</si>
  <si>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</si>
  <si>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</si>
  <si>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</si>
  <si>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</si>
  <si>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</si>
  <si>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</si>
  <si>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</si>
  <si>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</si>
  <si>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</si>
  <si>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</si>
  <si>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</si>
  <si>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</si>
  <si>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</si>
  <si>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</si>
  <si>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</si>
  <si>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</si>
  <si>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</si>
  <si>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</si>
  <si>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</si>
  <si>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</si>
  <si>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</si>
  <si>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</si>
  <si>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</si>
  <si>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</si>
  <si>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</si>
  <si>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</si>
  <si>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</si>
  <si>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</si>
  <si>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</si>
  <si>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</si>
  <si>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</si>
  <si>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</si>
  <si>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</si>
  <si>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</si>
  <si>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</si>
  <si>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</si>
  <si>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</si>
  <si>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</si>
  <si>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</si>
  <si>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</si>
  <si>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</si>
  <si>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</si>
  <si>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</si>
  <si>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</si>
  <si>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</si>
  <si>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</si>
  <si>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</si>
  <si>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</si>
  <si>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</si>
  <si>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</si>
  <si>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</si>
  <si>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</si>
  <si>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</si>
  <si>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</si>
  <si>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</si>
  <si>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</si>
  <si>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</si>
  <si>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</si>
  <si>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</si>
  <si>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</si>
  <si>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</si>
  <si>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</si>
  <si>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</si>
  <si>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</si>
  <si>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</si>
  <si>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</si>
  <si>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</si>
  <si>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</si>
  <si>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</si>
  <si>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</si>
  <si>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</si>
  <si>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</si>
  <si>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</si>
  <si>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</si>
  <si>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</si>
  <si>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</si>
  <si>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</si>
  <si>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</si>
  <si>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</si>
  <si>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</si>
  <si>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</si>
  <si>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</si>
  <si>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</si>
  <si>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</si>
  <si>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</si>
  <si>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</si>
  <si>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</si>
  <si>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</si>
  <si>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</si>
  <si>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</si>
  <si>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</si>
  <si>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</si>
  <si>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</si>
  <si>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</si>
  <si>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</si>
  <si>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</si>
  <si>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</si>
  <si>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</si>
  <si>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</si>
  <si>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</si>
  <si>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</si>
  <si>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</si>
  <si>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</si>
  <si>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</si>
  <si>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</si>
  <si>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</si>
  <si>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</si>
  <si>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</si>
  <si>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</si>
  <si>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</si>
  <si>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</si>
  <si>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</si>
  <si>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</si>
  <si>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</si>
  <si>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</si>
  <si>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</si>
  <si>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</si>
  <si>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</si>
  <si>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</si>
  <si>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</si>
  <si>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</si>
  <si>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</si>
  <si>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</si>
  <si>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</si>
  <si>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</si>
  <si>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</si>
  <si>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</si>
  <si>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</si>
  <si>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</si>
  <si>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</si>
  <si>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</si>
  <si>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</si>
  <si>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</si>
  <si>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</si>
  <si>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</si>
  <si>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</si>
  <si>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</si>
  <si>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</si>
  <si>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</si>
  <si>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</si>
  <si>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</si>
  <si>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</si>
  <si>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</si>
  <si>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</si>
  <si>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</si>
  <si>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</si>
  <si>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</si>
  <si>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</si>
  <si>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</si>
  <si>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</si>
  <si>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</si>
  <si>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</si>
  <si>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</si>
  <si>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</si>
  <si>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</si>
  <si>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</si>
  <si>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</si>
  <si>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</si>
  <si>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</si>
  <si>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</si>
  <si>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</si>
  <si>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</si>
  <si>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</si>
  <si>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</si>
  <si>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</si>
  <si>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</si>
  <si>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</si>
  <si>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</si>
  <si>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</si>
  <si>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</si>
  <si>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</si>
  <si>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</si>
  <si>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</si>
  <si>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</si>
  <si>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</si>
  <si>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</si>
  <si>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</si>
  <si>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</si>
  <si>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</si>
  <si>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</si>
  <si>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</si>
  <si>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</si>
  <si>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</si>
  <si>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</si>
  <si>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</si>
  <si>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</si>
  <si>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</si>
  <si>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</si>
  <si>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</si>
  <si>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</si>
  <si>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</si>
  <si>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</si>
  <si>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</si>
  <si>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</si>
  <si>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</si>
  <si>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</si>
  <si>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</si>
  <si>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</si>
  <si>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</si>
  <si>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</si>
  <si>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</si>
  <si>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</si>
  <si>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</si>
  <si>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</si>
  <si>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</si>
  <si>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</si>
  <si>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</si>
  <si>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</si>
  <si>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</si>
  <si>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</si>
  <si>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</si>
  <si>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</si>
  <si>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</si>
  <si>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</si>
  <si>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</si>
  <si>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</si>
  <si>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</si>
  <si>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</si>
  <si>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</si>
  <si>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</si>
  <si>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</si>
  <si>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</si>
  <si>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</si>
  <si>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</si>
  <si>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</si>
  <si>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</si>
  <si>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</si>
  <si>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</si>
  <si>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</si>
  <si>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</si>
  <si>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</si>
  <si>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</si>
  <si>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</si>
  <si>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</si>
  <si>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</si>
  <si>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</si>
  <si>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</si>
  <si>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</si>
  <si>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</si>
  <si>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</si>
  <si>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</si>
  <si>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</si>
  <si>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</si>
  <si>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</si>
  <si>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</si>
  <si>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</si>
  <si>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</si>
  <si>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</si>
  <si>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</si>
  <si>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</si>
  <si>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</si>
  <si>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</si>
  <si>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</si>
  <si>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</si>
  <si>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</si>
  <si>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</si>
  <si>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</si>
  <si>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</si>
  <si>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</si>
  <si>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</si>
  <si>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</si>
  <si>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</si>
  <si>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</si>
  <si>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</si>
  <si>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</si>
  <si>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</si>
  <si>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</si>
  <si>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</si>
  <si>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</si>
  <si>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</si>
  <si>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</si>
  <si>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</si>
  <si>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</si>
  <si>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</si>
  <si>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</si>
  <si>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</si>
  <si>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</si>
  <si>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</si>
  <si>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</si>
  <si>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</si>
  <si>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</si>
  <si>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</si>
  <si>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</si>
  <si>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</si>
  <si>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</si>
  <si>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</si>
  <si>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</si>
  <si>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</si>
  <si>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</si>
  <si>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</si>
  <si>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</si>
  <si>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</si>
  <si>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</si>
  <si>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</si>
  <si>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</si>
  <si>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</si>
  <si>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</si>
  <si>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</si>
  <si>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</si>
  <si>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</si>
  <si>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</si>
  <si>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</si>
  <si>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</si>
  <si>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</si>
  <si>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</si>
  <si>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</si>
  <si>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</si>
  <si>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</si>
  <si>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</si>
  <si>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</si>
  <si>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</si>
  <si>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</si>
  <si>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</si>
  <si>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</si>
  <si>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</si>
  <si>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</si>
  <si>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</si>
  <si>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</si>
  <si>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</si>
  <si>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</si>
  <si>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</si>
  <si>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</si>
  <si>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</si>
  <si>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</si>
  <si>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</si>
  <si>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</si>
  <si>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</si>
  <si>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</si>
  <si>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</si>
  <si>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</si>
  <si>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</si>
  <si>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</si>
  <si>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</si>
  <si>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</si>
  <si>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</si>
  <si>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</si>
  <si>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</si>
  <si>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</si>
  <si>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</si>
  <si>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</si>
  <si>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</si>
  <si>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</si>
  <si>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</si>
  <si>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</si>
  <si>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</si>
  <si>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</si>
  <si>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</si>
  <si>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</si>
  <si>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</si>
  <si>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</si>
  <si>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</si>
  <si>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</si>
  <si>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</si>
  <si>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</si>
  <si>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</si>
  <si>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</si>
  <si>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</si>
  <si>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</si>
  <si>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</si>
  <si>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</si>
  <si>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</si>
  <si>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</si>
  <si>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</si>
  <si>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</si>
  <si>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</si>
  <si>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</si>
  <si>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</si>
  <si>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</si>
  <si>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</si>
  <si>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</si>
  <si>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</si>
  <si>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</si>
  <si>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</si>
  <si>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</si>
  <si>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</si>
  <si>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</si>
  <si>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</si>
  <si>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</si>
  <si>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</si>
  <si>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</si>
  <si>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</si>
  <si>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</si>
  <si>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</si>
  <si>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</si>
  <si>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</si>
  <si>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</si>
  <si>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</si>
  <si>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</si>
  <si>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</si>
  <si>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</si>
  <si>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</si>
  <si>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</si>
  <si>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</si>
  <si>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</si>
  <si>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</si>
  <si>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</si>
  <si>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</si>
  <si>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</si>
  <si>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</si>
  <si>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</si>
  <si>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</si>
  <si>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</si>
  <si>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</si>
  <si>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</si>
  <si>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</si>
  <si>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</si>
  <si>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</si>
  <si>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</si>
  <si>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</si>
  <si>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</si>
  <si>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</si>
  <si>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</si>
  <si>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</si>
  <si>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</si>
  <si>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</si>
  <si>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</si>
  <si>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</si>
  <si>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</si>
  <si>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</si>
  <si>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</si>
  <si>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</si>
  <si>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</si>
  <si>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</si>
  <si>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</si>
  <si>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</si>
  <si>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</si>
  <si>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</si>
  <si>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</si>
  <si>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</si>
  <si>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</si>
  <si>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</si>
  <si>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</si>
  <si>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</si>
  <si>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</si>
  <si>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</si>
  <si>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</si>
  <si>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</si>
  <si>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</si>
  <si>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</si>
  <si>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</si>
  <si>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</si>
  <si>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</si>
  <si>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</si>
  <si>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</si>
  <si>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</si>
  <si>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</si>
  <si>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</si>
  <si>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</si>
  <si>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</si>
  <si>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</si>
  <si>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</si>
  <si>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</si>
  <si>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</si>
  <si>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</si>
  <si>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</si>
  <si>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</si>
  <si>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</si>
  <si>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</si>
  <si>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</si>
  <si>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</si>
  <si>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</si>
  <si>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</si>
  <si>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</si>
  <si>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</si>
  <si>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</si>
  <si>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</si>
  <si>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</si>
  <si>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</si>
  <si>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</si>
  <si>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</si>
  <si>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</si>
  <si>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</si>
  <si>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</si>
  <si>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</si>
  <si>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</si>
  <si>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</si>
  <si>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</si>
  <si>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</si>
  <si>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</si>
  <si>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</si>
  <si>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</si>
  <si>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</si>
  <si>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</si>
  <si>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</si>
  <si>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</si>
  <si>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</si>
  <si>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</si>
  <si>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</si>
  <si>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</si>
  <si>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</si>
  <si>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</si>
  <si>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</si>
  <si>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</si>
  <si>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</si>
  <si>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</si>
  <si>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</si>
  <si>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</si>
  <si>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</si>
  <si>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</si>
  <si>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</si>
  <si>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</si>
  <si>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</si>
  <si>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</si>
  <si>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</si>
  <si>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</si>
  <si>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</si>
  <si>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</si>
  <si>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</si>
  <si>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</si>
  <si>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</si>
  <si>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</si>
  <si>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</si>
  <si>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</si>
  <si>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</si>
  <si>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</si>
  <si>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</si>
  <si>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</si>
  <si>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</si>
  <si>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</si>
  <si>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</si>
  <si>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</si>
  <si>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</si>
  <si>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</si>
  <si>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</si>
  <si>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</si>
  <si>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</si>
  <si>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</si>
  <si>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</si>
  <si>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</si>
  <si>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</si>
  <si>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</si>
  <si>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</si>
  <si>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</si>
  <si>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</si>
  <si>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</si>
  <si>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</si>
  <si>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</si>
  <si>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</si>
  <si>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</si>
  <si>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</si>
  <si>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</si>
  <si>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</si>
  <si>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</si>
  <si>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</si>
  <si>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</si>
  <si>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</si>
  <si>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</si>
  <si>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</si>
  <si>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</si>
  <si>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</si>
  <si>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</si>
  <si>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</si>
  <si>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</si>
  <si>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</si>
  <si>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</si>
  <si>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</si>
  <si>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</si>
  <si>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</si>
  <si>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</si>
  <si>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</si>
  <si>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</si>
  <si>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</si>
  <si>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</si>
  <si>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</si>
  <si>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</si>
  <si>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</si>
  <si>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</si>
  <si>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</si>
  <si>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</si>
  <si>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</si>
  <si>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</si>
  <si>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</si>
  <si>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</si>
  <si>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</si>
  <si>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</si>
  <si>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</si>
  <si>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</si>
  <si>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</si>
  <si>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</si>
  <si>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</si>
  <si>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</si>
  <si>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</si>
  <si>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</si>
  <si>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</si>
  <si>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</si>
  <si>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</si>
  <si>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</si>
  <si>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</si>
  <si>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</si>
  <si>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</si>
  <si>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</si>
  <si>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</si>
  <si>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</si>
  <si>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</si>
  <si>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</si>
  <si>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</si>
  <si>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</si>
  <si>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</si>
  <si>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</si>
  <si>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</si>
  <si>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</si>
  <si>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</si>
  <si>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</si>
  <si>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</si>
  <si>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</si>
  <si>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</si>
  <si>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</si>
  <si>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</si>
  <si>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</si>
  <si>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</si>
  <si>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</si>
  <si>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</si>
  <si>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</si>
  <si>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</si>
  <si>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</si>
  <si>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</si>
  <si>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</si>
  <si>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</si>
  <si>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</si>
  <si>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</si>
  <si>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</si>
  <si>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</si>
  <si>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</si>
  <si>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</si>
  <si>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</si>
  <si>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</si>
  <si>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</si>
  <si>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</si>
  <si>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</si>
  <si>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</si>
  <si>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</si>
  <si>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</si>
  <si>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</si>
  <si>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</si>
  <si>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</si>
  <si>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</si>
  <si>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</si>
  <si>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</si>
  <si>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</si>
  <si>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</si>
  <si>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</si>
  <si>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</si>
  <si>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</si>
  <si>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</si>
  <si>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</si>
  <si>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</si>
  <si>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</si>
  <si>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</si>
  <si>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</si>
  <si>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</si>
  <si>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</si>
  <si>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</si>
  <si>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</si>
  <si>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</si>
  <si>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</si>
  <si>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</si>
  <si>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</si>
  <si>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</si>
  <si>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</si>
  <si>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</si>
  <si>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</si>
  <si>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</si>
  <si>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</si>
  <si>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</si>
  <si>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</si>
  <si>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</si>
  <si>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</si>
  <si>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</si>
  <si>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</si>
  <si>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</si>
  <si>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</si>
  <si>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</si>
  <si>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</si>
  <si>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</si>
  <si>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</si>
  <si>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</si>
  <si>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</si>
  <si>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</si>
  <si>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</si>
  <si>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</si>
  <si>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</si>
  <si>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</si>
  <si>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</si>
  <si>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</si>
  <si>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</si>
  <si>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</si>
  <si>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</si>
  <si>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</si>
  <si>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</si>
  <si>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</si>
  <si>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</si>
  <si>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</si>
  <si>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</si>
  <si>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</si>
  <si>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</si>
  <si>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</si>
  <si>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</si>
  <si>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</si>
  <si>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</si>
  <si>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</si>
  <si>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</si>
  <si>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</si>
  <si>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</si>
  <si>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</si>
  <si>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</si>
  <si>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</si>
  <si>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</si>
  <si>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</si>
  <si>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</si>
  <si>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</si>
  <si>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</si>
  <si>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</si>
  <si>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</si>
  <si>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</si>
  <si>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</si>
  <si>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</si>
  <si>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</si>
  <si>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</si>
  <si>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</si>
  <si>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</si>
  <si>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</si>
  <si>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</si>
  <si>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</si>
  <si>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</si>
  <si>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</si>
  <si>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</si>
  <si>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</si>
  <si>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</si>
  <si>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</si>
  <si>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</si>
  <si>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</si>
  <si>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</si>
  <si>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</si>
  <si>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</si>
  <si>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</si>
  <si>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</si>
  <si>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</si>
  <si>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</si>
  <si>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</si>
  <si>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</si>
  <si>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</si>
  <si>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</si>
  <si>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</si>
  <si>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</si>
  <si>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</si>
  <si>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</si>
  <si>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</si>
  <si>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</si>
  <si>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</si>
  <si>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</si>
  <si>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</si>
  <si>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</si>
  <si>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</si>
  <si>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</si>
  <si>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</si>
  <si>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</si>
  <si>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</si>
  <si>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</si>
  <si>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</si>
  <si>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</si>
  <si>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</si>
  <si>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</si>
  <si>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</si>
  <si>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</si>
  <si>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</si>
  <si>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</si>
  <si>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</si>
  <si>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</si>
  <si>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</si>
  <si>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</si>
  <si>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</si>
  <si>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</si>
  <si>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</si>
  <si>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</si>
  <si>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</si>
  <si>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</si>
  <si>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</si>
  <si>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</si>
  <si>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</si>
  <si>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</si>
  <si>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</si>
  <si>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</si>
  <si>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</si>
  <si>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</si>
  <si>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</si>
  <si>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</si>
  <si>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</si>
  <si>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</si>
  <si>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</si>
  <si>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</si>
  <si>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</si>
  <si>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</si>
  <si>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</si>
  <si>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</si>
  <si>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</si>
  <si>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</si>
  <si>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</si>
  <si>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</si>
  <si>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</si>
  <si>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</si>
  <si>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</si>
  <si>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</si>
  <si>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</si>
  <si>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</si>
  <si>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</si>
  <si>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</si>
  <si>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</si>
  <si>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</si>
  <si>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</si>
  <si>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</si>
  <si>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</si>
  <si>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</si>
  <si>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</si>
  <si>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</si>
  <si>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</si>
  <si>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</si>
  <si>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</si>
  <si>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</si>
  <si>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</si>
  <si>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</si>
  <si>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</si>
  <si>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</si>
  <si>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</si>
  <si>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</si>
  <si>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</si>
  <si>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</si>
  <si>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</si>
  <si>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</si>
  <si>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</si>
  <si>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</si>
  <si>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</si>
  <si>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</si>
  <si>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</si>
  <si>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</si>
  <si>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</si>
  <si>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</si>
  <si>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</si>
  <si>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</si>
  <si>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</si>
  <si>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</si>
  <si>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</si>
  <si>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</si>
  <si>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</si>
  <si>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</si>
  <si>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</si>
  <si>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</si>
  <si>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</si>
  <si>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</si>
  <si>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</si>
  <si>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</si>
  <si>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</si>
  <si>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</si>
  <si>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</si>
  <si>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</si>
  <si>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</si>
  <si>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</si>
  <si>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</si>
  <si>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</si>
  <si>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</si>
  <si>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</si>
  <si>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</si>
  <si>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</si>
  <si>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</si>
  <si>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</si>
  <si>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</si>
  <si>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</si>
  <si>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</si>
  <si>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</si>
  <si>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</si>
  <si>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</si>
  <si>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</si>
  <si>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</si>
  <si>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</si>
  <si>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</si>
  <si>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</si>
  <si>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</si>
  <si>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</si>
  <si>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</si>
  <si>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</si>
  <si>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</si>
  <si>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</si>
  <si>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</si>
  <si>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</si>
  <si>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</si>
  <si>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</si>
  <si>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</si>
  <si>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</si>
  <si>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</si>
  <si>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</si>
  <si>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</si>
  <si>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</si>
  <si>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</si>
  <si>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</si>
  <si>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</si>
  <si>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</si>
  <si>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</si>
  <si>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</si>
  <si>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</si>
  <si>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</si>
  <si>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</si>
  <si>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</si>
  <si>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</si>
  <si>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</si>
  <si>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</si>
  <si>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</si>
  <si>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</si>
  <si>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</si>
  <si>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</si>
  <si>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</si>
  <si>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</si>
  <si>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</si>
  <si>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</si>
  <si>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</si>
  <si>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</si>
  <si>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</si>
  <si>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</si>
  <si>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</si>
  <si>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</si>
  <si>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</si>
  <si>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</si>
  <si>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</si>
  <si>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</si>
  <si>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</si>
  <si>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</si>
  <si>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</si>
  <si>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</si>
  <si>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</si>
  <si>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</si>
  <si>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</si>
  <si>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</si>
  <si>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</si>
  <si>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</si>
  <si>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</si>
  <si>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</si>
  <si>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</si>
  <si>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</si>
  <si>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</si>
  <si>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</si>
  <si>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</si>
  <si>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</si>
  <si>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</si>
  <si>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</si>
  <si>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</si>
  <si>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</si>
  <si>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</si>
  <si>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</si>
  <si>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</si>
  <si>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</si>
  <si>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</si>
  <si>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</si>
  <si>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</si>
  <si>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</si>
  <si>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</si>
  <si>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</si>
  <si>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</si>
  <si>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</si>
  <si>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</si>
  <si>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</si>
  <si>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</si>
  <si>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</si>
  <si>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</si>
  <si>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</si>
  <si>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</si>
  <si>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</si>
  <si>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</si>
  <si>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</si>
  <si>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</si>
  <si>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</si>
  <si>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</si>
  <si>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</si>
  <si>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</si>
  <si>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</si>
  <si>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</si>
  <si>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</si>
  <si>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</si>
  <si>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</si>
  <si>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</si>
  <si>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</si>
  <si>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</si>
  <si>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</si>
  <si>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</si>
  <si>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</si>
  <si>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</si>
  <si>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</si>
  <si>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</si>
  <si>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</si>
  <si>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</si>
  <si>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</si>
  <si>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</si>
  <si>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</si>
  <si>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</si>
  <si>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</si>
  <si>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</si>
  <si>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</si>
  <si>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</si>
  <si>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</si>
  <si>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</si>
  <si>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</si>
  <si>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</si>
  <si>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</si>
  <si>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</si>
  <si>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</si>
  <si>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</si>
  <si>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</si>
  <si>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</si>
  <si>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</si>
  <si>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</si>
  <si>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</si>
  <si>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</si>
  <si>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</si>
  <si>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</si>
  <si>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</si>
  <si>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</si>
  <si>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</si>
  <si>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</si>
  <si>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</si>
  <si>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</si>
  <si>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</si>
  <si>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</si>
  <si>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</si>
  <si>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</si>
  <si>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</si>
  <si>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</si>
  <si>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</si>
  <si>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</si>
  <si>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</si>
  <si>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</si>
  <si>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</si>
  <si>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</si>
  <si>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</si>
  <si>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</si>
  <si>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</si>
  <si>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</si>
  <si>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</si>
  <si>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</si>
  <si>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</si>
  <si>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</si>
  <si>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</si>
  <si>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</si>
  <si>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</si>
  <si>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</si>
  <si>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</si>
  <si>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</si>
  <si>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</si>
  <si>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</si>
  <si>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</si>
  <si>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</si>
  <si>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</si>
  <si>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</si>
  <si>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</si>
  <si>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</si>
  <si>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</si>
  <si>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</si>
  <si>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</si>
  <si>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</si>
  <si>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</si>
  <si>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</si>
  <si>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</si>
  <si>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</si>
  <si>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</si>
  <si>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</si>
  <si>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</si>
  <si>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</si>
  <si>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</si>
  <si>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</si>
  <si>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</si>
  <si>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</si>
  <si>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</si>
  <si>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</si>
  <si>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</si>
  <si>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</si>
  <si>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</si>
  <si>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</si>
  <si>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</si>
  <si>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</si>
  <si>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</si>
  <si>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</si>
  <si>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</si>
  <si>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</si>
  <si>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</si>
  <si>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</si>
  <si>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</si>
  <si>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</si>
  <si>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</si>
  <si>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</si>
  <si>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</si>
  <si>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</si>
  <si>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</si>
  <si>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</si>
  <si>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</si>
  <si>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</si>
  <si>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</si>
  <si>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</si>
  <si>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</si>
  <si>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</si>
  <si>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</si>
  <si>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</si>
  <si>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</si>
  <si>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</si>
  <si>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</si>
  <si>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</si>
  <si>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</si>
  <si>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</si>
  <si>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</si>
  <si>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</si>
  <si>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</si>
  <si>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</si>
  <si>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</si>
  <si>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</si>
  <si>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</si>
  <si>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</si>
  <si>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</si>
  <si>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</si>
  <si>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</si>
  <si>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</si>
  <si>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</si>
  <si>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</si>
  <si>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</si>
  <si>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</si>
  <si>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</si>
  <si>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</si>
  <si>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</si>
  <si>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</si>
  <si>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</si>
  <si>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</si>
  <si>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</si>
  <si>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</si>
  <si>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</si>
  <si>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</si>
  <si>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</si>
  <si>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</si>
  <si>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</si>
  <si>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</si>
  <si>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</si>
  <si>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</si>
  <si>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</si>
  <si>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</si>
  <si>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</si>
  <si>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</si>
  <si>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</si>
  <si>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</si>
  <si>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</si>
  <si>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</si>
  <si>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</si>
  <si>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</si>
  <si>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</si>
  <si>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</si>
  <si>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</si>
  <si>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</si>
  <si>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</si>
  <si>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</si>
  <si>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</si>
  <si>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</si>
  <si>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</si>
  <si>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</si>
  <si>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</si>
  <si>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</si>
  <si>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</si>
  <si>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</si>
  <si>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</si>
  <si>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</si>
  <si>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</si>
  <si>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</si>
  <si>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</si>
  <si>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</si>
  <si>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</si>
  <si>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</si>
  <si>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</si>
  <si>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</si>
  <si>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</si>
  <si>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</si>
  <si>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</si>
  <si>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</si>
  <si>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</si>
  <si>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</si>
  <si>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</si>
  <si>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</si>
  <si>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</si>
  <si>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</si>
  <si>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</si>
  <si>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</si>
  <si>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</si>
  <si>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</si>
  <si>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</si>
  <si>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</si>
  <si>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</si>
  <si>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</si>
  <si>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</si>
  <si>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</si>
  <si>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</si>
  <si>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</si>
  <si>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</si>
  <si>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</si>
  <si>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</si>
  <si>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</si>
  <si>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</si>
  <si>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</si>
  <si>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</si>
  <si>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</si>
  <si>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</si>
  <si>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</si>
  <si>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</si>
  <si>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</si>
  <si>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</si>
  <si>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</si>
  <si>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</si>
  <si>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</si>
  <si>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</si>
  <si>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</si>
  <si>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</si>
  <si>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</si>
  <si>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</si>
  <si>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</si>
  <si>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</si>
  <si>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</si>
  <si>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</si>
  <si>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</si>
  <si>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</si>
  <si>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</si>
  <si>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</si>
  <si>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</si>
  <si>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</si>
  <si>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</si>
  <si>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</si>
  <si>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</si>
  <si>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</si>
  <si>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</si>
  <si>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</si>
  <si>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</si>
  <si>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</si>
  <si>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</si>
  <si>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</si>
  <si>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</si>
  <si>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</si>
  <si>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</si>
  <si>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</si>
  <si>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</si>
  <si>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</si>
  <si>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</si>
  <si>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</si>
  <si>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</si>
  <si>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</si>
  <si>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</si>
  <si>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</si>
  <si>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</si>
  <si>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</si>
  <si>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</si>
  <si>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</si>
  <si>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</si>
  <si>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</si>
  <si>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</si>
  <si>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</si>
  <si>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</si>
  <si>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</si>
  <si>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</si>
  <si>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</si>
  <si>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</si>
  <si>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</si>
  <si>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</si>
  <si>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</si>
  <si>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</si>
  <si>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</si>
  <si>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</si>
  <si>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</si>
  <si>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</si>
  <si>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</si>
  <si>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</si>
  <si>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</si>
  <si>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</si>
  <si>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</si>
  <si>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</si>
  <si>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</si>
  <si>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</si>
  <si>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</si>
  <si>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</si>
  <si>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</si>
  <si>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</si>
  <si>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</si>
  <si>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</si>
  <si>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</si>
  <si>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</si>
  <si>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</si>
  <si>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</si>
  <si>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</si>
  <si>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</si>
  <si>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</si>
  <si>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</si>
  <si>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</si>
  <si>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</si>
  <si>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</si>
  <si>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</si>
  <si>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</si>
  <si>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</si>
  <si>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</si>
  <si>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</si>
  <si>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</si>
  <si>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</si>
  <si>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</si>
  <si>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</si>
  <si>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</si>
  <si>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</si>
  <si>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</si>
  <si>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</si>
  <si>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</si>
  <si>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</si>
  <si>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</si>
  <si>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</si>
  <si>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</si>
  <si>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</si>
  <si>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</si>
  <si>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</si>
  <si>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</si>
  <si>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</si>
  <si>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</si>
  <si>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</si>
  <si>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</si>
  <si>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</si>
  <si>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</si>
  <si>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</si>
  <si>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</si>
  <si>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</si>
  <si>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</si>
  <si>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</si>
  <si>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</si>
  <si>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</si>
  <si>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</si>
  <si>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</si>
  <si>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</si>
  <si>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</si>
  <si>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</si>
  <si>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</si>
  <si>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</si>
  <si>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</si>
  <si>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</si>
  <si>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</si>
  <si>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</si>
  <si>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</si>
  <si>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</si>
  <si>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</si>
  <si>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</si>
  <si>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</si>
  <si>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</si>
  <si>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</si>
  <si>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</si>
  <si>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</si>
  <si>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</si>
  <si>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</si>
  <si>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</si>
  <si>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</si>
  <si>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</si>
  <si>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</si>
  <si>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</si>
  <si>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</si>
  <si>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</si>
  <si>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</si>
  <si>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</si>
  <si>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</si>
  <si>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</si>
  <si>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</si>
  <si>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</si>
  <si>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</si>
  <si>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</si>
  <si>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</si>
  <si>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</si>
  <si>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</si>
  <si>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</si>
  <si>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</si>
  <si>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</si>
  <si>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</si>
  <si>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</si>
  <si>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</si>
  <si>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</si>
  <si>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</si>
  <si>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</si>
  <si>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</si>
  <si>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</si>
  <si>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</si>
  <si>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</si>
  <si>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</si>
  <si>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</si>
  <si>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</si>
  <si>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</si>
  <si>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</si>
  <si>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</si>
  <si>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</si>
  <si>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</si>
  <si>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</si>
  <si>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</si>
  <si>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</si>
  <si>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</si>
  <si>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</si>
  <si>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</si>
  <si>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</si>
  <si>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</si>
  <si>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</si>
  <si>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</si>
  <si>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</si>
  <si>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</si>
  <si>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</si>
  <si>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</si>
  <si>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</si>
  <si>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</si>
  <si>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</si>
  <si>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</si>
  <si>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</si>
  <si>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</si>
  <si>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</si>
  <si>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</si>
  <si>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</si>
  <si>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</si>
  <si>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</si>
  <si>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</si>
  <si>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</si>
  <si>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</si>
  <si>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</si>
  <si>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</si>
  <si>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</si>
  <si>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</si>
  <si>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</si>
  <si>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</si>
  <si>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</si>
  <si>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</si>
  <si>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</si>
  <si>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</si>
  <si>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</si>
  <si>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</si>
  <si>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</si>
  <si>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</si>
  <si>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</si>
  <si>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</si>
  <si>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</si>
  <si>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</si>
  <si>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</si>
  <si>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</si>
  <si>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</si>
  <si>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</si>
  <si>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</si>
  <si>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</si>
  <si>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</si>
  <si>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</si>
  <si>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</si>
  <si>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</si>
  <si>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</si>
  <si>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</si>
  <si>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</si>
  <si>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</si>
  <si>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</si>
  <si>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</si>
  <si>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</si>
  <si>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</si>
  <si>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</si>
  <si>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</si>
  <si>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</si>
  <si>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</si>
  <si>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</si>
  <si>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</si>
  <si>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</si>
  <si>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</si>
  <si>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</si>
  <si>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</si>
  <si>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</si>
  <si>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</si>
  <si>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</si>
  <si>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</si>
  <si>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</si>
  <si>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</si>
  <si>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</si>
  <si>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</si>
  <si>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</si>
  <si>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</si>
  <si>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</si>
  <si>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</si>
  <si>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</si>
  <si>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</si>
  <si>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</si>
  <si>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</si>
  <si>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</si>
  <si>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</si>
  <si>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</si>
  <si>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</si>
  <si>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</si>
  <si>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</si>
  <si>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</si>
  <si>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</si>
  <si>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</si>
  <si>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</si>
  <si>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</si>
  <si>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</si>
  <si>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</si>
  <si>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</si>
  <si>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</si>
  <si>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</si>
  <si>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</si>
  <si>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</si>
  <si>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</si>
  <si>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</si>
  <si>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</si>
  <si>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</si>
  <si>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</si>
  <si>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</si>
  <si>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</si>
  <si>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</si>
  <si>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</si>
  <si>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</si>
  <si>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</si>
  <si>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</si>
  <si>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</si>
  <si>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</si>
  <si>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</si>
  <si>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</si>
  <si>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</si>
  <si>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</si>
  <si>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</si>
  <si>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</si>
  <si>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</si>
  <si>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</si>
  <si>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</si>
  <si>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</si>
  <si>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</si>
  <si>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</si>
  <si>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</si>
  <si>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</si>
  <si>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</si>
  <si>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</si>
  <si>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</si>
  <si>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</si>
  <si>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</si>
  <si>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</si>
  <si>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</si>
  <si>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</si>
  <si>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</si>
  <si>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</si>
  <si>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</si>
  <si>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</si>
  <si>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</si>
  <si>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</si>
  <si>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</si>
  <si>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</si>
  <si>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</si>
  <si>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</si>
  <si>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</si>
  <si>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</si>
  <si>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</si>
  <si>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</si>
  <si>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</si>
  <si>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</si>
  <si>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</si>
  <si>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</si>
  <si>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</si>
  <si>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</si>
  <si>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</si>
  <si>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</si>
  <si>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</si>
  <si>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</si>
  <si>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</si>
  <si>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</si>
  <si>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</si>
  <si>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</si>
  <si>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</si>
  <si>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</si>
  <si>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</si>
  <si>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</si>
  <si>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</si>
  <si>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</si>
  <si>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</si>
  <si>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</si>
  <si>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</si>
  <si>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</si>
  <si>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</si>
  <si>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</si>
  <si>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</si>
  <si>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</si>
  <si>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</si>
  <si>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</si>
  <si>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</si>
  <si>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</si>
  <si>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</si>
  <si>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</si>
  <si>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</si>
  <si>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</si>
  <si>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</si>
  <si>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</si>
  <si>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</si>
  <si>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</si>
  <si>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</si>
  <si>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</si>
  <si>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</si>
  <si>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</si>
  <si>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</si>
  <si>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</si>
  <si>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</si>
  <si>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</si>
  <si>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</si>
  <si>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</si>
  <si>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</si>
  <si>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</si>
  <si>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</si>
  <si>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</si>
  <si>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</si>
  <si>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</si>
  <si>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</si>
  <si>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</si>
  <si>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</si>
  <si>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</si>
  <si>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</si>
  <si>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</si>
  <si>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</si>
  <si>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</si>
  <si>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</si>
  <si>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</si>
  <si>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</si>
  <si>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</si>
  <si>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</si>
  <si>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</si>
  <si>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</si>
  <si>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</si>
  <si>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</si>
  <si>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</si>
  <si>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</si>
  <si>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</si>
  <si>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</si>
  <si>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</si>
  <si>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</si>
  <si>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</si>
  <si>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</si>
  <si>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</si>
  <si>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</si>
  <si>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</si>
  <si>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</si>
  <si>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</si>
  <si>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</si>
  <si>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</si>
  <si>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</si>
  <si>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</si>
  <si>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</si>
  <si>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</si>
  <si>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</si>
  <si>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</si>
  <si>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</si>
  <si>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</si>
  <si>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</si>
  <si>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</si>
  <si>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</si>
  <si>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</si>
  <si>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</si>
  <si>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</si>
  <si>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</si>
  <si>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</si>
  <si>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</si>
  <si>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</si>
  <si>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</si>
  <si>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</si>
  <si>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</si>
  <si>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</si>
  <si>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</si>
  <si>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</si>
  <si>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</si>
  <si>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</si>
  <si>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</si>
  <si>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</si>
  <si>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</si>
  <si>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</si>
  <si>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</si>
  <si>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</si>
  <si>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</si>
  <si>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</si>
  <si>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</si>
  <si>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</si>
  <si>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</si>
  <si>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</si>
  <si>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</si>
  <si>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</si>
  <si>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</si>
  <si>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</si>
  <si>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</si>
  <si>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</si>
  <si>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Konsultacja specjalistyczna chirurga</t>
  </si>
  <si>
    <t>Konsultacja specjalistyczna protetyka</t>
  </si>
  <si>
    <t>Konsultacja specjalistyczna ortodonty</t>
  </si>
  <si>
    <t>Konsultacja specjalistyczna</t>
  </si>
  <si>
    <t>K83.06.19</t>
  </si>
  <si>
    <t>Elastaza trzustkowa w kale (ELAS)</t>
  </si>
  <si>
    <t>M36</t>
  </si>
  <si>
    <t>Krioglobuliny</t>
  </si>
  <si>
    <t>Alergia - Panel oddechowy III (10 alergenów)</t>
  </si>
  <si>
    <t>Alergia - Panel pokarmowy III (10 alergenów)</t>
  </si>
  <si>
    <t>Alergia - Rekombinanty pyłki</t>
  </si>
  <si>
    <t>Alergia - Rekombinanty roztocze</t>
  </si>
  <si>
    <t>Alergia - Egzema</t>
  </si>
  <si>
    <t>Złożenie wniosku do Komisji Bioetycznej</t>
  </si>
  <si>
    <t>520-01-01</t>
  </si>
  <si>
    <t>Start - up fee za rozpoczęcie procedowania badania klinicznego/ eksperymentu medycznego</t>
  </si>
  <si>
    <t>Start - up fee PI za rozpoczęcie procedowania badania klinicznego/ eksperymentu medycznego</t>
  </si>
  <si>
    <t>Pharmacy fee za obsługę badanego leku/ wyrobu medycznego</t>
  </si>
  <si>
    <t>Local pharmacy fee</t>
  </si>
  <si>
    <t>Archiving fee za archiwizację i przechowywanie dokumentacji badania/ eksperymentu przez okres 25 lat</t>
  </si>
  <si>
    <t>Close - out fee za administracyjne zakończenie badania/ eksperymentu</t>
  </si>
  <si>
    <t>Study coordinator fee za koordynowanie badania klinicznego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</si>
</sst>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6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6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44" fontId="73" fillId="0" borderId="58" xfId="73" applyFont="1" applyBorder="1" applyAlignment="1">
      <alignment horizontal="center" wrapText="1"/>
    </xf>
    <xf numFmtId="44" fontId="73" fillId="0" borderId="58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58" xfId="0" applyFont="1" applyBorder="1" applyAlignment="1">
      <alignment horizontal="left" vertical="top" wrapText="1"/>
    </xf>
    <xf numFmtId="44" fontId="73" fillId="0" borderId="58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58" xfId="73" applyNumberFormat="1" applyFont="1" applyBorder="1" applyAlignment="1">
      <alignment horizontal="right"/>
    </xf>
    <xf numFmtId="8" fontId="73" fillId="0" borderId="58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58" xfId="0" applyFont="1" applyFill="1" applyBorder="1" applyAlignment="1">
      <alignment horizontal="left" vertical="center" wrapText="1"/>
    </xf>
    <xf numFmtId="44" fontId="73" fillId="25" borderId="58" xfId="73" applyFont="1" applyFill="1" applyBorder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19" xfId="0" applyFont="1" applyBorder="1" applyAlignment="1">
      <alignment/>
    </xf>
    <xf numFmtId="44" fontId="71" fillId="0" borderId="59" xfId="73" applyNumberFormat="1" applyFont="1" applyBorder="1" applyAlignment="1">
      <alignment horizontal="center"/>
    </xf>
    <xf numFmtId="0" fontId="73" fillId="0" borderId="60" xfId="0" applyFont="1" applyBorder="1" applyAlignment="1">
      <alignment horizontal="left" vertical="center" wrapText="1"/>
    </xf>
    <xf numFmtId="4" fontId="73" fillId="0" borderId="58" xfId="0" applyNumberFormat="1" applyFont="1" applyBorder="1" applyAlignment="1">
      <alignment/>
    </xf>
    <xf numFmtId="4" fontId="73" fillId="0" borderId="58" xfId="0" applyNumberFormat="1" applyFont="1" applyBorder="1" applyAlignment="1">
      <alignment horizontal="right"/>
    </xf>
    <xf numFmtId="44" fontId="73" fillId="0" borderId="61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wrapText="1"/>
    </xf>
    <xf numFmtId="0" fontId="71" fillId="0" borderId="62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62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62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62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1" fillId="0" borderId="31" xfId="0" applyFont="1" applyBorder="1" applyAlignment="1">
      <alignment horizontal="left" wrapText="1"/>
    </xf>
    <xf numFmtId="0" fontId="71" fillId="0" borderId="62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71" fillId="0" borderId="31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4" fontId="70" fillId="28" borderId="12" xfId="0" applyNumberFormat="1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63" xfId="0" applyFont="1" applyFill="1" applyBorder="1" applyAlignment="1">
      <alignment horizontal="center" vertical="center" wrapText="1"/>
    </xf>
    <xf numFmtId="0" fontId="70" fillId="28" borderId="59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/>
    </xf>
    <xf numFmtId="0" fontId="70" fillId="28" borderId="12" xfId="0" applyFont="1" applyFill="1" applyBorder="1" applyAlignment="1">
      <alignment horizont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63" xfId="0" applyFont="1" applyFill="1" applyBorder="1" applyAlignment="1">
      <alignment horizontal="center" vertical="center" wrapText="1"/>
    </xf>
    <xf numFmtId="0" fontId="80" fillId="26" borderId="59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63" xfId="0" applyNumberFormat="1" applyFont="1" applyFill="1" applyBorder="1" applyAlignment="1">
      <alignment horizontal="center" vertical="center" wrapText="1"/>
    </xf>
    <xf numFmtId="4" fontId="70" fillId="28" borderId="59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wrapText="1"/>
    </xf>
    <xf numFmtId="0" fontId="82" fillId="26" borderId="58" xfId="0" applyFont="1" applyFill="1" applyBorder="1" applyAlignment="1">
      <alignment horizontal="center" wrapText="1"/>
    </xf>
    <xf numFmtId="0" fontId="82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0" xfId="0" applyFont="1" applyBorder="1" applyAlignment="1">
      <alignment horizontal="center" vertical="top" wrapText="1"/>
    </xf>
    <xf numFmtId="0" fontId="83" fillId="0" borderId="61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8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8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top" wrapText="1"/>
    </xf>
    <xf numFmtId="0" fontId="83" fillId="0" borderId="5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8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top" wrapText="1"/>
    </xf>
    <xf numFmtId="0" fontId="84" fillId="0" borderId="58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8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8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/>
    </xf>
    <xf numFmtId="0" fontId="72" fillId="29" borderId="58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2" fillId="29" borderId="27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0" xfId="0" applyFont="1" applyFill="1" applyBorder="1" applyAlignment="1">
      <alignment horizontal="center" wrapText="1"/>
    </xf>
    <xf numFmtId="0" fontId="72" fillId="29" borderId="61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4" fillId="26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4" fontId="84" fillId="25" borderId="13" xfId="0" applyNumberFormat="1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vertical="center" wrapText="1"/>
    </xf>
    <xf numFmtId="0" fontId="84" fillId="26" borderId="58" xfId="0" applyFont="1" applyFill="1" applyBorder="1" applyAlignment="1">
      <alignment horizontal="center" vertical="center" wrapText="1"/>
    </xf>
    <xf numFmtId="0" fontId="84" fillId="26" borderId="19" xfId="0" applyFont="1" applyFill="1" applyBorder="1" applyAlignment="1">
      <alignment horizontal="center" vertical="center" wrapText="1"/>
    </xf>
    <xf numFmtId="0" fontId="72" fillId="29" borderId="61" xfId="0" applyFont="1" applyFill="1" applyBorder="1" applyAlignment="1">
      <alignment horizontal="center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12" xfId="75"/>
    <cellStyle name="Walutowy 2" xfId="76"/>
    <cellStyle name="Walutowy 2 2" xfId="77"/>
    <cellStyle name="Walutowy 3" xfId="78"/>
    <cellStyle name="Walutowy 4" xfId="79"/>
    <cellStyle name="Walutowy 6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6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9"/>
  <sheetViews>
    <sheetView zoomScalePageLayoutView="0" workbookViewId="0" topLeftCell="A432">
      <selection activeCell="A454" sqref="A454:IV454"/>
    </sheetView>
  </sheetViews>
  <sheetFormatPr defaultColWidth="9" defaultRowHeight="14.25"/>
  <cols>
    <col min="1" max="1" width="15" style="217" customWidth="1"/>
    <col min="2" max="2" width="15" style="16" customWidth="1"/>
    <col min="3" max="3" width="64.5" style="16" customWidth="1"/>
    <col min="4" max="4" width="15" style="217" customWidth="1"/>
    <col min="5" max="5" width="15" style="240" customWidth="1"/>
    <col min="6" max="6" width="12.8984375" style="161" customWidth="1"/>
  </cols>
  <sheetData>
    <row r="1" spans="1:6" s="17" customFormat="1" ht="21" thickBot="1">
      <c r="A1" s="394" t="s">
        <v>1107</v>
      </c>
      <c r="B1" s="394"/>
      <c r="C1" s="394"/>
      <c r="D1" s="394"/>
      <c r="E1" s="394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1" t="s">
        <v>722</v>
      </c>
      <c r="F2" s="163"/>
    </row>
    <row r="3" spans="1:6" s="2" customFormat="1" ht="14.25" customHeight="1" thickBot="1">
      <c r="A3" s="377" t="s">
        <v>17</v>
      </c>
      <c r="B3" s="377"/>
      <c r="C3" s="377"/>
      <c r="D3" s="377"/>
      <c r="E3" s="377"/>
      <c r="F3" s="164"/>
    </row>
    <row r="4" spans="1:6" s="2" customFormat="1" ht="14.25" customHeight="1" thickBot="1">
      <c r="A4" s="395" t="s">
        <v>18</v>
      </c>
      <c r="B4" s="395"/>
      <c r="C4" s="395"/>
      <c r="D4" s="395"/>
      <c r="E4" s="395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2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2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2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2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2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2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2">
        <v>1500</v>
      </c>
      <c r="F11" s="165"/>
    </row>
    <row r="12" spans="1:6" s="2" customFormat="1" ht="14.25" customHeight="1" thickBot="1">
      <c r="A12" s="396" t="s">
        <v>29</v>
      </c>
      <c r="B12" s="396"/>
      <c r="C12" s="396"/>
      <c r="D12" s="396"/>
      <c r="E12" s="396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2">
        <v>125</v>
      </c>
      <c r="F13" s="165"/>
    </row>
    <row r="14" spans="1:6" s="2" customFormat="1" ht="14.25" customHeight="1" thickBot="1">
      <c r="A14" s="388" t="s">
        <v>1006</v>
      </c>
      <c r="B14" s="389"/>
      <c r="C14" s="389"/>
      <c r="D14" s="389"/>
      <c r="E14" s="390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2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2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2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2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2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2">
        <v>200</v>
      </c>
      <c r="F20" s="165"/>
    </row>
    <row r="21" spans="1:6" s="2" customFormat="1" ht="14.25" customHeight="1" thickBot="1">
      <c r="A21" s="388" t="s">
        <v>39</v>
      </c>
      <c r="B21" s="389"/>
      <c r="C21" s="389"/>
      <c r="D21" s="389"/>
      <c r="E21" s="390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2">
        <v>125</v>
      </c>
      <c r="F22" s="165"/>
    </row>
    <row r="23" spans="1:6" s="2" customFormat="1" ht="14.25" customHeight="1" thickBot="1">
      <c r="A23" s="388" t="s">
        <v>41</v>
      </c>
      <c r="B23" s="389"/>
      <c r="C23" s="389"/>
      <c r="D23" s="389"/>
      <c r="E23" s="390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3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3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3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3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3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3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3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3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3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3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3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3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3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3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3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4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4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4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4">
        <v>30</v>
      </c>
      <c r="F42" s="165"/>
    </row>
    <row r="43" spans="1:6" s="5" customFormat="1" ht="15" customHeight="1" thickBot="1">
      <c r="A43" s="391" t="s">
        <v>712</v>
      </c>
      <c r="B43" s="392"/>
      <c r="C43" s="392"/>
      <c r="D43" s="392"/>
      <c r="E43" s="393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2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2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2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2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2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2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5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5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5">
        <v>4065.040650406504</v>
      </c>
    </row>
    <row r="53" spans="1:6" s="2" customFormat="1" ht="15" thickBot="1">
      <c r="A53" s="383" t="s">
        <v>67</v>
      </c>
      <c r="B53" s="384"/>
      <c r="C53" s="384"/>
      <c r="D53" s="384"/>
      <c r="E53" s="385"/>
      <c r="F53" s="164"/>
    </row>
    <row r="54" spans="1:6" s="4" customFormat="1" ht="12.75" customHeight="1" thickBot="1">
      <c r="A54" s="388" t="s">
        <v>73</v>
      </c>
      <c r="B54" s="389"/>
      <c r="C54" s="389"/>
      <c r="D54" s="389"/>
      <c r="E54" s="390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2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5">
        <v>170</v>
      </c>
      <c r="F56" s="165"/>
    </row>
    <row r="57" spans="1:7" s="2" customFormat="1" ht="14.25" customHeight="1" thickBot="1">
      <c r="A57" s="388" t="s">
        <v>78</v>
      </c>
      <c r="B57" s="389"/>
      <c r="C57" s="389"/>
      <c r="D57" s="389"/>
      <c r="E57" s="390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2">
        <v>125</v>
      </c>
      <c r="F58" s="168"/>
      <c r="G58" s="10"/>
    </row>
    <row r="59" spans="1:62" s="207" customFormat="1" ht="15" customHeight="1" thickBot="1">
      <c r="A59" s="388" t="s">
        <v>75</v>
      </c>
      <c r="B59" s="389"/>
      <c r="C59" s="389"/>
      <c r="D59" s="389"/>
      <c r="E59" s="390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2">
        <v>125</v>
      </c>
      <c r="F60" s="168"/>
      <c r="G60" s="10"/>
    </row>
    <row r="61" spans="1:6" s="10" customFormat="1" ht="15" customHeight="1" thickBot="1">
      <c r="A61" s="388" t="s">
        <v>714</v>
      </c>
      <c r="B61" s="389"/>
      <c r="C61" s="389"/>
      <c r="D61" s="389"/>
      <c r="E61" s="390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6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6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6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6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6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6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6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6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6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6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6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6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6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6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6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6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6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6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6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6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6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6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6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6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6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6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6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6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6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6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6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6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6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6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6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6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6">
        <v>3000</v>
      </c>
      <c r="F98" s="165"/>
    </row>
    <row r="99" spans="1:7" s="4" customFormat="1" ht="14.25" customHeight="1" thickBot="1">
      <c r="A99" s="388" t="s">
        <v>68</v>
      </c>
      <c r="B99" s="389"/>
      <c r="C99" s="389"/>
      <c r="D99" s="389"/>
      <c r="E99" s="390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2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2">
        <v>100</v>
      </c>
      <c r="F101" s="164"/>
      <c r="G101" s="2"/>
    </row>
    <row r="102" spans="1:7" s="2" customFormat="1" ht="14.25" customHeight="1" thickBot="1">
      <c r="A102" s="391" t="s">
        <v>713</v>
      </c>
      <c r="B102" s="392"/>
      <c r="C102" s="392"/>
      <c r="D102" s="392"/>
      <c r="E102" s="393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2">
        <v>125</v>
      </c>
      <c r="F103" s="164"/>
    </row>
    <row r="104" spans="1:7" s="2" customFormat="1" ht="14.25" customHeight="1" thickBot="1">
      <c r="A104" s="383" t="s">
        <v>86</v>
      </c>
      <c r="B104" s="384"/>
      <c r="C104" s="384"/>
      <c r="D104" s="384"/>
      <c r="E104" s="385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2">
        <v>200</v>
      </c>
      <c r="F105" s="165"/>
    </row>
    <row r="106" spans="1:7" s="2" customFormat="1" ht="14.25" customHeight="1" thickBot="1">
      <c r="A106" s="383" t="s">
        <v>102</v>
      </c>
      <c r="B106" s="384"/>
      <c r="C106" s="384"/>
      <c r="D106" s="384"/>
      <c r="E106" s="385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2">
        <v>125</v>
      </c>
      <c r="F107" s="165"/>
      <c r="G107" s="4"/>
    </row>
    <row r="108" spans="1:5" s="207" customFormat="1" ht="15" thickBot="1">
      <c r="A108" s="248">
        <v>1391</v>
      </c>
      <c r="B108" s="40" t="s">
        <v>2258</v>
      </c>
      <c r="C108" s="40" t="s">
        <v>2259</v>
      </c>
      <c r="D108" s="248" t="s">
        <v>2260</v>
      </c>
      <c r="E108" s="249">
        <v>390.24</v>
      </c>
    </row>
    <row r="109" spans="1:6" s="4" customFormat="1" ht="12.75" customHeight="1" thickBot="1">
      <c r="A109" s="391" t="s">
        <v>203</v>
      </c>
      <c r="B109" s="392"/>
      <c r="C109" s="392"/>
      <c r="D109" s="392"/>
      <c r="E109" s="393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6">
        <v>35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6">
        <v>30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6">
        <v>60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6">
        <v>30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6">
        <v>30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6">
        <v>45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6">
        <v>40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6">
        <v>35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6">
        <v>40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6">
        <v>40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6">
        <v>35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6">
        <v>45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6">
        <v>30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6">
        <v>30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6">
        <v>45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6">
        <v>45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6">
        <v>60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6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6">
        <v>60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6">
        <v>50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6">
        <v>40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6">
        <v>60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6">
        <v>35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6">
        <v>50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6">
        <v>40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6">
        <v>60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6">
        <v>100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6">
        <v>200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6">
        <v>200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6">
        <v>100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6">
        <v>45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6">
        <v>45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6">
        <v>45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6">
        <v>40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6">
        <v>40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6">
        <v>40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6">
        <v>35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6">
        <v>40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6">
        <v>50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6">
        <v>40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6">
        <v>40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6">
        <v>45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6">
        <v>40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6">
        <v>125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6">
        <v>450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6">
        <v>680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6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6">
        <v>900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6">
        <v>680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6">
        <v>600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6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6">
        <v>350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6">
        <v>450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6">
        <v>450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6">
        <v>500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6">
        <v>480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6">
        <v>520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6">
        <v>550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6">
        <v>560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6">
        <v>900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6">
        <v>700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6">
        <v>30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6">
        <v>550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6">
        <v>780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6">
        <v>550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6">
        <v>550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6">
        <v>550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6">
        <v>550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6">
        <v>780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6">
        <v>780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6">
        <v>780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6">
        <v>780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6">
        <v>450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6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6">
        <v>1200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6">
        <v>1500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6">
        <v>450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6">
        <v>450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6">
        <v>450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6">
        <v>680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6">
        <v>680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6">
        <v>680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6">
        <v>600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6">
        <v>600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6">
        <v>450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6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6">
        <v>450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6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6">
        <v>500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6">
        <v>450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6">
        <v>730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6">
        <v>900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6">
        <v>830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6">
        <v>600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6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6">
        <v>500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6">
        <v>600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6">
        <v>850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6">
        <v>1200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6">
        <v>1200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6">
        <v>1200</v>
      </c>
      <c r="F210" s="165"/>
    </row>
    <row r="211" spans="1:6" s="4" customFormat="1" ht="12.75" customHeight="1" thickBot="1">
      <c r="A211" s="383" t="s">
        <v>295</v>
      </c>
      <c r="B211" s="384"/>
      <c r="C211" s="384"/>
      <c r="D211" s="384"/>
      <c r="E211" s="385"/>
      <c r="F211" s="165"/>
    </row>
    <row r="212" spans="1:6" s="4" customFormat="1" ht="13.5" thickBot="1">
      <c r="A212" s="379" t="s">
        <v>1166</v>
      </c>
      <c r="B212" s="380"/>
      <c r="C212" s="380"/>
      <c r="D212" s="380"/>
      <c r="E212" s="381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4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4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4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4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4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4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4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4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4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4">
        <v>20</v>
      </c>
      <c r="F222" s="165"/>
    </row>
    <row r="223" spans="1:6" s="4" customFormat="1" ht="12.75" customHeight="1" thickBot="1">
      <c r="A223" s="379" t="s">
        <v>1185</v>
      </c>
      <c r="B223" s="380"/>
      <c r="C223" s="380"/>
      <c r="D223" s="380"/>
      <c r="E223" s="381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4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4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4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4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4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4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4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4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4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4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4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4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4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4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4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4">
        <v>100</v>
      </c>
      <c r="F239" s="165"/>
    </row>
    <row r="240" spans="1:7" s="4" customFormat="1" ht="15" customHeight="1" thickBot="1">
      <c r="A240" s="379" t="s">
        <v>1205</v>
      </c>
      <c r="B240" s="380"/>
      <c r="C240" s="380"/>
      <c r="D240" s="380"/>
      <c r="E240" s="381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4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4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4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4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4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4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4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4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4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4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4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4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4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4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4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4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4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4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4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4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4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4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4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4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4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4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4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4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4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4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4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4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4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4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4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4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4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4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4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4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4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4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4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4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4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4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4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4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4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4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4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4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4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4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4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4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4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4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4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4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4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4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4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4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4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4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4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4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4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4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4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4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4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4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4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4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4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4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4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4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4">
        <v>20</v>
      </c>
      <c r="F321" s="165"/>
    </row>
    <row r="322" spans="1:6" s="4" customFormat="1" ht="13.5" thickBot="1">
      <c r="A322" s="29">
        <v>1433</v>
      </c>
      <c r="B322" s="30" t="s">
        <v>2417</v>
      </c>
      <c r="C322" s="34" t="s">
        <v>2418</v>
      </c>
      <c r="D322" s="29" t="s">
        <v>296</v>
      </c>
      <c r="E322" s="340">
        <v>190</v>
      </c>
      <c r="F322" s="165"/>
    </row>
    <row r="323" spans="1:6" s="4" customFormat="1" ht="13.5" thickBot="1">
      <c r="A323" s="379" t="s">
        <v>1326</v>
      </c>
      <c r="B323" s="380"/>
      <c r="C323" s="380"/>
      <c r="D323" s="380"/>
      <c r="E323" s="381"/>
      <c r="F323" s="165"/>
    </row>
    <row r="324" spans="1:6" s="4" customFormat="1" ht="13.5" thickBot="1">
      <c r="A324" s="29">
        <v>286</v>
      </c>
      <c r="B324" s="30" t="s">
        <v>1327</v>
      </c>
      <c r="C324" s="34" t="s">
        <v>1328</v>
      </c>
      <c r="D324" s="29" t="s">
        <v>296</v>
      </c>
      <c r="E324" s="224">
        <v>140</v>
      </c>
      <c r="F324" s="165"/>
    </row>
    <row r="325" spans="1:6" s="4" customFormat="1" ht="13.5" thickBot="1">
      <c r="A325" s="29">
        <v>287</v>
      </c>
      <c r="B325" s="30" t="s">
        <v>1327</v>
      </c>
      <c r="C325" s="34" t="s">
        <v>1329</v>
      </c>
      <c r="D325" s="29" t="s">
        <v>296</v>
      </c>
      <c r="E325" s="224">
        <v>80</v>
      </c>
      <c r="F325" s="165"/>
    </row>
    <row r="326" spans="1:7" s="4" customFormat="1" ht="15" thickBot="1">
      <c r="A326" s="29">
        <v>288</v>
      </c>
      <c r="B326" s="30" t="s">
        <v>1330</v>
      </c>
      <c r="C326" s="34" t="s">
        <v>301</v>
      </c>
      <c r="D326" s="29" t="s">
        <v>296</v>
      </c>
      <c r="E326" s="224">
        <v>70</v>
      </c>
      <c r="F326" s="164"/>
      <c r="G326" s="2"/>
    </row>
    <row r="327" spans="1:6" s="4" customFormat="1" ht="13.5" thickBot="1">
      <c r="A327" s="29">
        <v>289</v>
      </c>
      <c r="B327" s="30" t="s">
        <v>1331</v>
      </c>
      <c r="C327" s="34" t="s">
        <v>1332</v>
      </c>
      <c r="D327" s="29" t="s">
        <v>296</v>
      </c>
      <c r="E327" s="224">
        <v>7</v>
      </c>
      <c r="F327" s="165"/>
    </row>
    <row r="328" spans="1:6" s="4" customFormat="1" ht="13.5" thickBot="1">
      <c r="A328" s="29">
        <v>1198</v>
      </c>
      <c r="B328" s="30" t="s">
        <v>1331</v>
      </c>
      <c r="C328" s="34" t="s">
        <v>1333</v>
      </c>
      <c r="D328" s="29" t="s">
        <v>296</v>
      </c>
      <c r="E328" s="224">
        <v>9</v>
      </c>
      <c r="F328" s="165"/>
    </row>
    <row r="329" spans="1:7" s="2" customFormat="1" ht="15" thickBot="1">
      <c r="A329" s="29">
        <v>1039</v>
      </c>
      <c r="B329" s="30" t="s">
        <v>1331</v>
      </c>
      <c r="C329" s="34" t="s">
        <v>1334</v>
      </c>
      <c r="D329" s="29" t="s">
        <v>296</v>
      </c>
      <c r="E329" s="224">
        <v>30</v>
      </c>
      <c r="F329" s="165"/>
      <c r="G329" s="4"/>
    </row>
    <row r="330" spans="1:6" s="4" customFormat="1" ht="13.5" thickBot="1">
      <c r="A330" s="29">
        <v>290</v>
      </c>
      <c r="B330" s="30" t="s">
        <v>1335</v>
      </c>
      <c r="C330" s="34" t="s">
        <v>1336</v>
      </c>
      <c r="D330" s="29" t="s">
        <v>296</v>
      </c>
      <c r="E330" s="224">
        <v>30</v>
      </c>
      <c r="F330" s="165"/>
    </row>
    <row r="331" spans="1:6" s="4" customFormat="1" ht="13.5" thickBot="1">
      <c r="A331" s="29">
        <v>1199</v>
      </c>
      <c r="B331" s="30" t="s">
        <v>1335</v>
      </c>
      <c r="C331" s="34" t="s">
        <v>1337</v>
      </c>
      <c r="D331" s="29" t="s">
        <v>296</v>
      </c>
      <c r="E331" s="224">
        <v>32</v>
      </c>
      <c r="F331" s="165"/>
    </row>
    <row r="332" spans="1:6" s="4" customFormat="1" ht="13.5" thickBot="1">
      <c r="A332" s="29">
        <v>292</v>
      </c>
      <c r="B332" s="30" t="s">
        <v>1338</v>
      </c>
      <c r="C332" s="34" t="s">
        <v>302</v>
      </c>
      <c r="D332" s="29" t="s">
        <v>296</v>
      </c>
      <c r="E332" s="224">
        <v>50</v>
      </c>
      <c r="F332" s="165"/>
    </row>
    <row r="333" spans="1:6" s="4" customFormat="1" ht="13.5" thickBot="1">
      <c r="A333" s="29">
        <v>291</v>
      </c>
      <c r="B333" s="30" t="s">
        <v>1339</v>
      </c>
      <c r="C333" s="34" t="s">
        <v>1340</v>
      </c>
      <c r="D333" s="29" t="s">
        <v>296</v>
      </c>
      <c r="E333" s="224">
        <v>90</v>
      </c>
      <c r="F333" s="165"/>
    </row>
    <row r="334" spans="1:6" s="4" customFormat="1" ht="13.5" thickBot="1">
      <c r="A334" s="29">
        <v>296</v>
      </c>
      <c r="B334" s="30" t="s">
        <v>1341</v>
      </c>
      <c r="C334" s="34" t="s">
        <v>305</v>
      </c>
      <c r="D334" s="29" t="s">
        <v>296</v>
      </c>
      <c r="E334" s="224">
        <v>70</v>
      </c>
      <c r="F334" s="165"/>
    </row>
    <row r="335" spans="1:6" s="4" customFormat="1" ht="13.5" thickBot="1">
      <c r="A335" s="29">
        <v>300</v>
      </c>
      <c r="B335" s="30" t="s">
        <v>1342</v>
      </c>
      <c r="C335" s="34" t="s">
        <v>1343</v>
      </c>
      <c r="D335" s="29" t="s">
        <v>296</v>
      </c>
      <c r="E335" s="224">
        <v>70</v>
      </c>
      <c r="F335" s="165"/>
    </row>
    <row r="336" spans="1:6" s="4" customFormat="1" ht="13.5" thickBot="1">
      <c r="A336" s="29">
        <v>299</v>
      </c>
      <c r="B336" s="30" t="s">
        <v>1344</v>
      </c>
      <c r="C336" s="34" t="s">
        <v>1345</v>
      </c>
      <c r="D336" s="29" t="s">
        <v>296</v>
      </c>
      <c r="E336" s="224">
        <v>70</v>
      </c>
      <c r="F336" s="165"/>
    </row>
    <row r="337" spans="1:6" s="4" customFormat="1" ht="13.5" thickBot="1">
      <c r="A337" s="29">
        <v>301</v>
      </c>
      <c r="B337" s="30" t="s">
        <v>1346</v>
      </c>
      <c r="C337" s="34" t="s">
        <v>1347</v>
      </c>
      <c r="D337" s="29" t="s">
        <v>296</v>
      </c>
      <c r="E337" s="224">
        <v>70</v>
      </c>
      <c r="F337" s="165"/>
    </row>
    <row r="338" spans="1:6" s="4" customFormat="1" ht="15" thickBot="1">
      <c r="A338" s="29">
        <v>295</v>
      </c>
      <c r="B338" s="30" t="s">
        <v>1348</v>
      </c>
      <c r="C338" s="34" t="s">
        <v>1349</v>
      </c>
      <c r="D338" s="29" t="s">
        <v>296</v>
      </c>
      <c r="E338" s="224">
        <v>70</v>
      </c>
      <c r="F338" s="164"/>
    </row>
    <row r="339" spans="1:6" s="4" customFormat="1" ht="13.5" thickBot="1">
      <c r="A339" s="29">
        <v>1200</v>
      </c>
      <c r="B339" s="30" t="s">
        <v>1350</v>
      </c>
      <c r="C339" s="34" t="s">
        <v>1351</v>
      </c>
      <c r="D339" s="29" t="s">
        <v>296</v>
      </c>
      <c r="E339" s="224">
        <v>150</v>
      </c>
      <c r="F339" s="165"/>
    </row>
    <row r="340" spans="1:6" s="4" customFormat="1" ht="13.5" thickBot="1">
      <c r="A340" s="29">
        <v>294</v>
      </c>
      <c r="B340" s="30" t="s">
        <v>1352</v>
      </c>
      <c r="C340" s="34" t="s">
        <v>304</v>
      </c>
      <c r="D340" s="29" t="s">
        <v>296</v>
      </c>
      <c r="E340" s="224">
        <v>70</v>
      </c>
      <c r="F340" s="165"/>
    </row>
    <row r="341" spans="1:7" s="2" customFormat="1" ht="15" thickBot="1">
      <c r="A341" s="29">
        <v>297</v>
      </c>
      <c r="B341" s="30" t="s">
        <v>1353</v>
      </c>
      <c r="C341" s="34" t="s">
        <v>306</v>
      </c>
      <c r="D341" s="29" t="s">
        <v>296</v>
      </c>
      <c r="E341" s="224">
        <v>70</v>
      </c>
      <c r="F341" s="165"/>
      <c r="G341" s="4"/>
    </row>
    <row r="342" spans="1:6" s="4" customFormat="1" ht="13.5" thickBot="1">
      <c r="A342" s="29">
        <v>306</v>
      </c>
      <c r="B342" s="30" t="s">
        <v>1354</v>
      </c>
      <c r="C342" s="34" t="s">
        <v>310</v>
      </c>
      <c r="D342" s="29" t="s">
        <v>296</v>
      </c>
      <c r="E342" s="224">
        <v>80</v>
      </c>
      <c r="F342" s="165"/>
    </row>
    <row r="343" spans="1:6" s="4" customFormat="1" ht="13.5" thickBot="1">
      <c r="A343" s="29">
        <v>298</v>
      </c>
      <c r="B343" s="30" t="s">
        <v>1355</v>
      </c>
      <c r="C343" s="34" t="s">
        <v>1356</v>
      </c>
      <c r="D343" s="29" t="s">
        <v>296</v>
      </c>
      <c r="E343" s="224">
        <v>35</v>
      </c>
      <c r="F343" s="165"/>
    </row>
    <row r="344" spans="1:6" s="4" customFormat="1" ht="13.5" thickBot="1">
      <c r="A344" s="29">
        <v>1201</v>
      </c>
      <c r="B344" s="30" t="s">
        <v>1355</v>
      </c>
      <c r="C344" s="34" t="s">
        <v>1357</v>
      </c>
      <c r="D344" s="29" t="s">
        <v>296</v>
      </c>
      <c r="E344" s="224">
        <v>37</v>
      </c>
      <c r="F344" s="165"/>
    </row>
    <row r="345" spans="1:6" s="4" customFormat="1" ht="13.5" thickBot="1">
      <c r="A345" s="29">
        <v>1171</v>
      </c>
      <c r="B345" s="30"/>
      <c r="C345" s="34" t="s">
        <v>1358</v>
      </c>
      <c r="D345" s="29" t="s">
        <v>296</v>
      </c>
      <c r="E345" s="224">
        <v>120</v>
      </c>
      <c r="F345" s="165"/>
    </row>
    <row r="346" spans="1:6" s="4" customFormat="1" ht="13.5" thickBot="1">
      <c r="A346" s="29">
        <v>1170</v>
      </c>
      <c r="B346" s="30"/>
      <c r="C346" s="34" t="s">
        <v>1359</v>
      </c>
      <c r="D346" s="29" t="s">
        <v>296</v>
      </c>
      <c r="E346" s="224">
        <v>100</v>
      </c>
      <c r="F346" s="165"/>
    </row>
    <row r="347" spans="1:6" s="4" customFormat="1" ht="13.5" thickBot="1">
      <c r="A347" s="29">
        <v>1038</v>
      </c>
      <c r="B347" s="30" t="s">
        <v>1360</v>
      </c>
      <c r="C347" s="34" t="s">
        <v>1361</v>
      </c>
      <c r="D347" s="29" t="s">
        <v>296</v>
      </c>
      <c r="E347" s="224">
        <v>100</v>
      </c>
      <c r="F347" s="165"/>
    </row>
    <row r="348" spans="1:6" s="4" customFormat="1" ht="13.5" thickBot="1">
      <c r="A348" s="29">
        <v>302</v>
      </c>
      <c r="B348" s="30" t="s">
        <v>1362</v>
      </c>
      <c r="C348" s="34" t="s">
        <v>307</v>
      </c>
      <c r="D348" s="29" t="s">
        <v>296</v>
      </c>
      <c r="E348" s="224">
        <v>9</v>
      </c>
      <c r="F348" s="165"/>
    </row>
    <row r="349" spans="1:6" s="4" customFormat="1" ht="13.5" thickBot="1">
      <c r="A349" s="29">
        <v>1202</v>
      </c>
      <c r="B349" s="30" t="s">
        <v>1362</v>
      </c>
      <c r="C349" s="34" t="s">
        <v>1363</v>
      </c>
      <c r="D349" s="29" t="s">
        <v>296</v>
      </c>
      <c r="E349" s="224">
        <v>11</v>
      </c>
      <c r="F349" s="165"/>
    </row>
    <row r="350" spans="1:6" s="4" customFormat="1" ht="13.5" thickBot="1">
      <c r="A350" s="29">
        <v>1040</v>
      </c>
      <c r="B350" s="30"/>
      <c r="C350" s="34" t="s">
        <v>1364</v>
      </c>
      <c r="D350" s="29" t="s">
        <v>296</v>
      </c>
      <c r="E350" s="224">
        <v>150</v>
      </c>
      <c r="F350" s="165"/>
    </row>
    <row r="351" spans="1:6" s="4" customFormat="1" ht="39" thickBot="1">
      <c r="A351" s="29">
        <v>200</v>
      </c>
      <c r="B351" s="30"/>
      <c r="C351" s="34" t="s">
        <v>1365</v>
      </c>
      <c r="D351" s="29" t="s">
        <v>296</v>
      </c>
      <c r="E351" s="224">
        <v>500</v>
      </c>
      <c r="F351" s="165"/>
    </row>
    <row r="352" spans="1:6" s="4" customFormat="1" ht="13.5" thickBot="1">
      <c r="A352" s="29">
        <v>304</v>
      </c>
      <c r="B352" s="30" t="s">
        <v>1366</v>
      </c>
      <c r="C352" s="34" t="s">
        <v>308</v>
      </c>
      <c r="D352" s="29" t="s">
        <v>296</v>
      </c>
      <c r="E352" s="224">
        <v>7</v>
      </c>
      <c r="F352" s="165"/>
    </row>
    <row r="353" spans="1:6" s="4" customFormat="1" ht="12.75" customHeight="1" thickBot="1">
      <c r="A353" s="29">
        <v>1203</v>
      </c>
      <c r="B353" s="30" t="s">
        <v>1366</v>
      </c>
      <c r="C353" s="34" t="s">
        <v>1367</v>
      </c>
      <c r="D353" s="29" t="s">
        <v>296</v>
      </c>
      <c r="E353" s="224">
        <v>9</v>
      </c>
      <c r="F353" s="165"/>
    </row>
    <row r="354" spans="1:6" s="4" customFormat="1" ht="13.5" thickBot="1">
      <c r="A354" s="29">
        <v>305</v>
      </c>
      <c r="B354" s="30" t="s">
        <v>1368</v>
      </c>
      <c r="C354" s="34" t="s">
        <v>309</v>
      </c>
      <c r="D354" s="29" t="s">
        <v>296</v>
      </c>
      <c r="E354" s="224">
        <v>12</v>
      </c>
      <c r="F354" s="165"/>
    </row>
    <row r="355" spans="1:6" s="4" customFormat="1" ht="13.5" customHeight="1" thickBot="1">
      <c r="A355" s="379" t="s">
        <v>1369</v>
      </c>
      <c r="B355" s="380"/>
      <c r="C355" s="380"/>
      <c r="D355" s="380"/>
      <c r="E355" s="381"/>
      <c r="F355" s="165"/>
    </row>
    <row r="356" spans="1:6" s="4" customFormat="1" ht="13.5" thickBot="1">
      <c r="A356" s="29">
        <v>362</v>
      </c>
      <c r="B356" s="30" t="s">
        <v>1370</v>
      </c>
      <c r="C356" s="34" t="s">
        <v>314</v>
      </c>
      <c r="D356" s="29" t="s">
        <v>296</v>
      </c>
      <c r="E356" s="224">
        <v>35</v>
      </c>
      <c r="F356" s="165"/>
    </row>
    <row r="357" spans="1:6" s="4" customFormat="1" ht="13.5" thickBot="1">
      <c r="A357" s="29">
        <v>1204</v>
      </c>
      <c r="B357" s="30" t="s">
        <v>1371</v>
      </c>
      <c r="C357" s="34" t="s">
        <v>1372</v>
      </c>
      <c r="D357" s="29" t="s">
        <v>296</v>
      </c>
      <c r="E357" s="224">
        <v>30</v>
      </c>
      <c r="F357" s="165"/>
    </row>
    <row r="358" spans="1:6" s="4" customFormat="1" ht="13.5" thickBot="1">
      <c r="A358" s="29">
        <v>364</v>
      </c>
      <c r="B358" s="30" t="s">
        <v>1373</v>
      </c>
      <c r="C358" s="34" t="s">
        <v>316</v>
      </c>
      <c r="D358" s="29" t="s">
        <v>296</v>
      </c>
      <c r="E358" s="224">
        <v>35</v>
      </c>
      <c r="F358" s="165"/>
    </row>
    <row r="359" spans="1:6" s="4" customFormat="1" ht="13.5" thickBot="1">
      <c r="A359" s="29">
        <v>366</v>
      </c>
      <c r="B359" s="30" t="s">
        <v>318</v>
      </c>
      <c r="C359" s="34" t="s">
        <v>1374</v>
      </c>
      <c r="D359" s="29" t="s">
        <v>296</v>
      </c>
      <c r="E359" s="224">
        <v>40</v>
      </c>
      <c r="F359" s="165"/>
    </row>
    <row r="360" spans="1:6" s="4" customFormat="1" ht="12.75" customHeight="1" thickBot="1">
      <c r="A360" s="29">
        <v>365</v>
      </c>
      <c r="B360" s="30" t="s">
        <v>1375</v>
      </c>
      <c r="C360" s="34" t="s">
        <v>317</v>
      </c>
      <c r="D360" s="29" t="s">
        <v>296</v>
      </c>
      <c r="E360" s="224">
        <v>25</v>
      </c>
      <c r="F360" s="165"/>
    </row>
    <row r="361" spans="1:6" s="4" customFormat="1" ht="13.5" thickBot="1">
      <c r="A361" s="29">
        <v>363</v>
      </c>
      <c r="B361" s="30" t="s">
        <v>1376</v>
      </c>
      <c r="C361" s="34" t="s">
        <v>315</v>
      </c>
      <c r="D361" s="29" t="s">
        <v>296</v>
      </c>
      <c r="E361" s="224">
        <v>35</v>
      </c>
      <c r="F361" s="165"/>
    </row>
    <row r="362" spans="1:6" s="4" customFormat="1" ht="13.5" customHeight="1" thickBot="1">
      <c r="A362" s="379" t="s">
        <v>1377</v>
      </c>
      <c r="B362" s="380"/>
      <c r="C362" s="380"/>
      <c r="D362" s="380"/>
      <c r="E362" s="381"/>
      <c r="F362" s="165"/>
    </row>
    <row r="363" spans="1:6" s="4" customFormat="1" ht="13.5" thickBot="1">
      <c r="A363" s="29">
        <v>367</v>
      </c>
      <c r="B363" s="30" t="s">
        <v>1378</v>
      </c>
      <c r="C363" s="34" t="s">
        <v>1379</v>
      </c>
      <c r="D363" s="29" t="s">
        <v>296</v>
      </c>
      <c r="E363" s="224">
        <v>35</v>
      </c>
      <c r="F363" s="165"/>
    </row>
    <row r="364" spans="1:6" s="4" customFormat="1" ht="13.5" thickBot="1">
      <c r="A364" s="29">
        <v>369</v>
      </c>
      <c r="B364" s="30" t="s">
        <v>1380</v>
      </c>
      <c r="C364" s="34" t="s">
        <v>1381</v>
      </c>
      <c r="D364" s="29" t="s">
        <v>296</v>
      </c>
      <c r="E364" s="224">
        <v>25</v>
      </c>
      <c r="F364" s="165"/>
    </row>
    <row r="365" spans="1:6" s="4" customFormat="1" ht="13.5" thickBot="1">
      <c r="A365" s="29">
        <v>368</v>
      </c>
      <c r="B365" s="30" t="s">
        <v>1382</v>
      </c>
      <c r="C365" s="34" t="s">
        <v>319</v>
      </c>
      <c r="D365" s="29" t="s">
        <v>296</v>
      </c>
      <c r="E365" s="224">
        <v>35</v>
      </c>
      <c r="F365" s="165"/>
    </row>
    <row r="366" spans="1:6" s="4" customFormat="1" ht="13.5" thickBot="1">
      <c r="A366" s="29">
        <v>1205</v>
      </c>
      <c r="B366" s="30" t="s">
        <v>1382</v>
      </c>
      <c r="C366" s="34" t="s">
        <v>1383</v>
      </c>
      <c r="D366" s="29" t="s">
        <v>296</v>
      </c>
      <c r="E366" s="224">
        <v>105</v>
      </c>
      <c r="F366" s="165"/>
    </row>
    <row r="367" spans="1:6" s="4" customFormat="1" ht="12.75" customHeight="1" thickBot="1">
      <c r="A367" s="29">
        <v>267</v>
      </c>
      <c r="B367" s="30" t="s">
        <v>1269</v>
      </c>
      <c r="C367" s="34" t="s">
        <v>1384</v>
      </c>
      <c r="D367" s="29" t="s">
        <v>296</v>
      </c>
      <c r="E367" s="224">
        <v>18</v>
      </c>
      <c r="F367" s="165"/>
    </row>
    <row r="368" spans="1:7" s="4" customFormat="1" ht="15" thickBot="1">
      <c r="A368" s="29">
        <v>266</v>
      </c>
      <c r="B368" s="30" t="s">
        <v>1269</v>
      </c>
      <c r="C368" s="34" t="s">
        <v>1385</v>
      </c>
      <c r="D368" s="29" t="s">
        <v>296</v>
      </c>
      <c r="E368" s="224">
        <v>14</v>
      </c>
      <c r="F368" s="164"/>
      <c r="G368" s="2"/>
    </row>
    <row r="369" spans="1:6" s="4" customFormat="1" ht="13.5" thickBot="1">
      <c r="A369" s="358" t="s">
        <v>1386</v>
      </c>
      <c r="B369" s="358"/>
      <c r="C369" s="358"/>
      <c r="D369" s="358"/>
      <c r="E369" s="358"/>
      <c r="F369" s="165"/>
    </row>
    <row r="370" spans="1:6" s="4" customFormat="1" ht="13.5" thickBot="1">
      <c r="A370" s="29">
        <v>338</v>
      </c>
      <c r="B370" s="30" t="s">
        <v>1387</v>
      </c>
      <c r="C370" s="34" t="s">
        <v>1388</v>
      </c>
      <c r="D370" s="29" t="s">
        <v>296</v>
      </c>
      <c r="E370" s="224">
        <v>35</v>
      </c>
      <c r="F370" s="165"/>
    </row>
    <row r="371" spans="1:7" s="2" customFormat="1" ht="15" thickBot="1">
      <c r="A371" s="29">
        <v>240</v>
      </c>
      <c r="B371" s="30" t="s">
        <v>1389</v>
      </c>
      <c r="C371" s="34" t="s">
        <v>1390</v>
      </c>
      <c r="D371" s="29" t="s">
        <v>296</v>
      </c>
      <c r="E371" s="224">
        <v>55</v>
      </c>
      <c r="F371" s="165"/>
      <c r="G371" s="4"/>
    </row>
    <row r="372" spans="1:6" s="4" customFormat="1" ht="13.5" thickBot="1">
      <c r="A372" s="29">
        <v>337</v>
      </c>
      <c r="B372" s="30" t="s">
        <v>1391</v>
      </c>
      <c r="C372" s="34" t="s">
        <v>1392</v>
      </c>
      <c r="D372" s="29" t="s">
        <v>296</v>
      </c>
      <c r="E372" s="224">
        <v>8</v>
      </c>
      <c r="F372" s="165"/>
    </row>
    <row r="373" spans="1:6" s="4" customFormat="1" ht="13.5" thickBot="1">
      <c r="A373" s="29">
        <v>1206</v>
      </c>
      <c r="B373" s="30" t="s">
        <v>1391</v>
      </c>
      <c r="C373" s="34" t="s">
        <v>1393</v>
      </c>
      <c r="D373" s="29" t="s">
        <v>296</v>
      </c>
      <c r="E373" s="224">
        <v>10</v>
      </c>
      <c r="F373" s="165"/>
    </row>
    <row r="374" spans="1:7" s="4" customFormat="1" ht="15" thickBot="1">
      <c r="A374" s="29">
        <v>1207</v>
      </c>
      <c r="B374" s="30" t="s">
        <v>1394</v>
      </c>
      <c r="C374" s="34" t="s">
        <v>1395</v>
      </c>
      <c r="D374" s="29" t="s">
        <v>296</v>
      </c>
      <c r="E374" s="224">
        <v>40</v>
      </c>
      <c r="F374" s="164"/>
      <c r="G374" s="2"/>
    </row>
    <row r="375" spans="1:7" s="4" customFormat="1" ht="15" thickBot="1">
      <c r="A375" s="29">
        <v>958</v>
      </c>
      <c r="B375" s="30"/>
      <c r="C375" s="34" t="s">
        <v>1396</v>
      </c>
      <c r="D375" s="29" t="s">
        <v>296</v>
      </c>
      <c r="E375" s="224">
        <v>35</v>
      </c>
      <c r="F375" s="164"/>
      <c r="G375" s="2"/>
    </row>
    <row r="376" spans="1:6" s="4" customFormat="1" ht="12.75" customHeight="1" thickBot="1">
      <c r="A376" s="29">
        <v>340</v>
      </c>
      <c r="B376" s="30" t="s">
        <v>1397</v>
      </c>
      <c r="C376" s="34" t="s">
        <v>1398</v>
      </c>
      <c r="D376" s="29" t="s">
        <v>296</v>
      </c>
      <c r="E376" s="224">
        <v>90</v>
      </c>
      <c r="F376" s="165"/>
    </row>
    <row r="377" spans="1:7" s="2" customFormat="1" ht="15" thickBot="1">
      <c r="A377" s="29">
        <v>339</v>
      </c>
      <c r="B377" s="30" t="s">
        <v>1399</v>
      </c>
      <c r="C377" s="34" t="s">
        <v>1400</v>
      </c>
      <c r="D377" s="29" t="s">
        <v>296</v>
      </c>
      <c r="E377" s="224">
        <v>30</v>
      </c>
      <c r="F377" s="165"/>
      <c r="G377" s="4"/>
    </row>
    <row r="378" spans="1:7" s="2" customFormat="1" ht="15" thickBot="1">
      <c r="A378" s="358" t="s">
        <v>1401</v>
      </c>
      <c r="B378" s="358"/>
      <c r="C378" s="358"/>
      <c r="D378" s="358"/>
      <c r="E378" s="358"/>
      <c r="F378" s="165"/>
      <c r="G378" s="4"/>
    </row>
    <row r="379" spans="1:6" s="4" customFormat="1" ht="13.5" thickBot="1">
      <c r="A379" s="29">
        <v>1208</v>
      </c>
      <c r="B379" s="30" t="s">
        <v>1402</v>
      </c>
      <c r="C379" s="34" t="s">
        <v>1403</v>
      </c>
      <c r="D379" s="29" t="s">
        <v>296</v>
      </c>
      <c r="E379" s="224">
        <v>40</v>
      </c>
      <c r="F379" s="165"/>
    </row>
    <row r="380" spans="1:6" s="4" customFormat="1" ht="13.5" thickBot="1">
      <c r="A380" s="29">
        <v>386</v>
      </c>
      <c r="B380" s="30" t="s">
        <v>1404</v>
      </c>
      <c r="C380" s="34" t="s">
        <v>1405</v>
      </c>
      <c r="D380" s="29" t="s">
        <v>296</v>
      </c>
      <c r="E380" s="224">
        <v>29</v>
      </c>
      <c r="F380" s="165"/>
    </row>
    <row r="381" spans="1:6" s="4" customFormat="1" ht="13.5" thickBot="1">
      <c r="A381" s="29">
        <v>387</v>
      </c>
      <c r="B381" s="30" t="s">
        <v>1406</v>
      </c>
      <c r="C381" s="34" t="s">
        <v>1407</v>
      </c>
      <c r="D381" s="29" t="s">
        <v>296</v>
      </c>
      <c r="E381" s="224">
        <v>28</v>
      </c>
      <c r="F381" s="165"/>
    </row>
    <row r="382" spans="1:6" s="4" customFormat="1" ht="12.75" customHeight="1" thickBot="1">
      <c r="A382" s="29">
        <v>384</v>
      </c>
      <c r="B382" s="30" t="s">
        <v>1408</v>
      </c>
      <c r="C382" s="34" t="s">
        <v>1409</v>
      </c>
      <c r="D382" s="29" t="s">
        <v>296</v>
      </c>
      <c r="E382" s="224">
        <v>30</v>
      </c>
      <c r="F382" s="165"/>
    </row>
    <row r="383" spans="1:6" s="4" customFormat="1" ht="12.75" customHeight="1" thickBot="1">
      <c r="A383" s="29">
        <v>385</v>
      </c>
      <c r="B383" s="30" t="s">
        <v>1410</v>
      </c>
      <c r="C383" s="34" t="s">
        <v>1411</v>
      </c>
      <c r="D383" s="29" t="s">
        <v>296</v>
      </c>
      <c r="E383" s="224">
        <v>30</v>
      </c>
      <c r="F383" s="165"/>
    </row>
    <row r="384" spans="1:6" s="4" customFormat="1" ht="13.5" thickBot="1">
      <c r="A384" s="29">
        <v>381</v>
      </c>
      <c r="B384" s="30" t="s">
        <v>303</v>
      </c>
      <c r="C384" s="34" t="s">
        <v>1412</v>
      </c>
      <c r="D384" s="29" t="s">
        <v>296</v>
      </c>
      <c r="E384" s="224">
        <v>50</v>
      </c>
      <c r="F384" s="165"/>
    </row>
    <row r="385" spans="1:7" s="4" customFormat="1" ht="15" thickBot="1">
      <c r="A385" s="29">
        <v>382</v>
      </c>
      <c r="B385" s="30" t="s">
        <v>1413</v>
      </c>
      <c r="C385" s="34" t="s">
        <v>1414</v>
      </c>
      <c r="D385" s="29" t="s">
        <v>296</v>
      </c>
      <c r="E385" s="224">
        <v>40</v>
      </c>
      <c r="F385" s="164"/>
      <c r="G385" s="2"/>
    </row>
    <row r="386" spans="1:6" s="4" customFormat="1" ht="13.5" thickBot="1">
      <c r="A386" s="29">
        <v>379</v>
      </c>
      <c r="B386" s="30" t="s">
        <v>1415</v>
      </c>
      <c r="C386" s="34" t="s">
        <v>1416</v>
      </c>
      <c r="D386" s="29" t="s">
        <v>296</v>
      </c>
      <c r="E386" s="224">
        <v>11</v>
      </c>
      <c r="F386" s="165"/>
    </row>
    <row r="387" spans="1:6" s="4" customFormat="1" ht="13.5" thickBot="1">
      <c r="A387" s="29">
        <v>380</v>
      </c>
      <c r="B387" s="30" t="s">
        <v>1415</v>
      </c>
      <c r="C387" s="34" t="s">
        <v>1417</v>
      </c>
      <c r="D387" s="29" t="s">
        <v>296</v>
      </c>
      <c r="E387" s="224">
        <v>15</v>
      </c>
      <c r="F387" s="165"/>
    </row>
    <row r="388" spans="1:7" s="2" customFormat="1" ht="15" thickBot="1">
      <c r="A388" s="29">
        <v>383</v>
      </c>
      <c r="B388" s="30"/>
      <c r="C388" s="34" t="s">
        <v>1418</v>
      </c>
      <c r="D388" s="29" t="s">
        <v>296</v>
      </c>
      <c r="E388" s="224">
        <v>25</v>
      </c>
      <c r="F388" s="165"/>
      <c r="G388" s="4"/>
    </row>
    <row r="389" spans="1:6" s="4" customFormat="1" ht="13.5" thickBot="1">
      <c r="A389" s="29">
        <v>1154</v>
      </c>
      <c r="B389" s="30" t="s">
        <v>1419</v>
      </c>
      <c r="C389" s="34" t="s">
        <v>1420</v>
      </c>
      <c r="D389" s="29" t="s">
        <v>296</v>
      </c>
      <c r="E389" s="224">
        <v>55</v>
      </c>
      <c r="F389" s="165"/>
    </row>
    <row r="390" spans="1:6" s="4" customFormat="1" ht="12.75" customHeight="1" thickBot="1">
      <c r="A390" s="29">
        <v>425</v>
      </c>
      <c r="B390" s="30" t="s">
        <v>1421</v>
      </c>
      <c r="C390" s="34" t="s">
        <v>1422</v>
      </c>
      <c r="D390" s="29" t="s">
        <v>296</v>
      </c>
      <c r="E390" s="224">
        <v>80</v>
      </c>
      <c r="F390" s="165"/>
    </row>
    <row r="391" spans="1:6" s="4" customFormat="1" ht="13.5" thickBot="1">
      <c r="A391" s="29">
        <v>1209</v>
      </c>
      <c r="B391" s="30" t="s">
        <v>1423</v>
      </c>
      <c r="C391" s="34" t="s">
        <v>1424</v>
      </c>
      <c r="D391" s="29" t="s">
        <v>329</v>
      </c>
      <c r="E391" s="224">
        <v>80</v>
      </c>
      <c r="F391" s="165"/>
    </row>
    <row r="392" spans="1:6" s="4" customFormat="1" ht="13.5" thickBot="1">
      <c r="A392" s="358" t="s">
        <v>1425</v>
      </c>
      <c r="B392" s="358"/>
      <c r="C392" s="358"/>
      <c r="D392" s="358"/>
      <c r="E392" s="358"/>
      <c r="F392" s="165"/>
    </row>
    <row r="393" spans="1:6" s="4" customFormat="1" ht="13.5" thickBot="1">
      <c r="A393" s="29">
        <v>446</v>
      </c>
      <c r="B393" s="30" t="s">
        <v>321</v>
      </c>
      <c r="C393" s="34" t="s">
        <v>1426</v>
      </c>
      <c r="D393" s="29" t="s">
        <v>296</v>
      </c>
      <c r="E393" s="224">
        <v>70</v>
      </c>
      <c r="F393" s="165"/>
    </row>
    <row r="394" spans="1:6" s="4" customFormat="1" ht="12.75" customHeight="1" thickBot="1">
      <c r="A394" s="29">
        <v>307</v>
      </c>
      <c r="B394" s="30"/>
      <c r="C394" s="34" t="s">
        <v>1427</v>
      </c>
      <c r="D394" s="29" t="s">
        <v>296</v>
      </c>
      <c r="E394" s="224">
        <v>12</v>
      </c>
      <c r="F394" s="165"/>
    </row>
    <row r="395" spans="1:6" s="4" customFormat="1" ht="13.5" thickBot="1">
      <c r="A395" s="29">
        <v>308</v>
      </c>
      <c r="B395" s="30" t="s">
        <v>1428</v>
      </c>
      <c r="C395" s="34" t="s">
        <v>1429</v>
      </c>
      <c r="D395" s="29" t="s">
        <v>296</v>
      </c>
      <c r="E395" s="224">
        <v>12</v>
      </c>
      <c r="F395" s="165"/>
    </row>
    <row r="396" spans="1:7" s="4" customFormat="1" ht="15" thickBot="1">
      <c r="A396" s="358" t="s">
        <v>1430</v>
      </c>
      <c r="B396" s="358"/>
      <c r="C396" s="358"/>
      <c r="D396" s="358"/>
      <c r="E396" s="358"/>
      <c r="F396" s="164"/>
      <c r="G396" s="2"/>
    </row>
    <row r="397" spans="1:6" s="4" customFormat="1" ht="13.5" thickBot="1">
      <c r="A397" s="29">
        <v>896</v>
      </c>
      <c r="B397" s="30" t="s">
        <v>1431</v>
      </c>
      <c r="C397" s="34" t="s">
        <v>1432</v>
      </c>
      <c r="D397" s="29" t="s">
        <v>296</v>
      </c>
      <c r="E397" s="224">
        <v>55</v>
      </c>
      <c r="F397" s="165"/>
    </row>
    <row r="398" spans="1:6" s="4" customFormat="1" ht="13.5" thickBot="1">
      <c r="A398" s="29">
        <v>448</v>
      </c>
      <c r="B398" s="30" t="s">
        <v>1433</v>
      </c>
      <c r="C398" s="34" t="s">
        <v>1434</v>
      </c>
      <c r="D398" s="29" t="s">
        <v>296</v>
      </c>
      <c r="E398" s="224">
        <v>40</v>
      </c>
      <c r="F398" s="165"/>
    </row>
    <row r="399" spans="1:7" s="2" customFormat="1" ht="14.25" customHeight="1" thickBot="1">
      <c r="A399" s="29">
        <v>450</v>
      </c>
      <c r="B399" s="30" t="s">
        <v>322</v>
      </c>
      <c r="C399" s="34" t="s">
        <v>2191</v>
      </c>
      <c r="D399" s="29" t="s">
        <v>296</v>
      </c>
      <c r="E399" s="224">
        <v>50</v>
      </c>
      <c r="F399" s="165"/>
      <c r="G399" s="4"/>
    </row>
    <row r="400" spans="1:6" s="4" customFormat="1" ht="13.5" thickBot="1">
      <c r="A400" s="29">
        <v>449</v>
      </c>
      <c r="B400" s="30"/>
      <c r="C400" s="34" t="s">
        <v>1435</v>
      </c>
      <c r="D400" s="29" t="s">
        <v>296</v>
      </c>
      <c r="E400" s="224">
        <v>40</v>
      </c>
      <c r="F400" s="165"/>
    </row>
    <row r="401" spans="1:6" s="4" customFormat="1" ht="13.5" thickBot="1">
      <c r="A401" s="358" t="s">
        <v>1436</v>
      </c>
      <c r="B401" s="358"/>
      <c r="C401" s="358"/>
      <c r="D401" s="358"/>
      <c r="E401" s="358"/>
      <c r="F401" s="165"/>
    </row>
    <row r="402" spans="1:6" s="4" customFormat="1" ht="13.5" thickBot="1">
      <c r="A402" s="29">
        <v>377</v>
      </c>
      <c r="B402" s="151" t="s">
        <v>1437</v>
      </c>
      <c r="C402" s="34" t="s">
        <v>1438</v>
      </c>
      <c r="D402" s="29" t="s">
        <v>296</v>
      </c>
      <c r="E402" s="224">
        <v>120</v>
      </c>
      <c r="F402" s="165"/>
    </row>
    <row r="403" spans="1:6" s="4" customFormat="1" ht="13.5" thickBot="1">
      <c r="A403" s="29">
        <v>370</v>
      </c>
      <c r="B403" s="151" t="s">
        <v>1439</v>
      </c>
      <c r="C403" s="34" t="s">
        <v>1440</v>
      </c>
      <c r="D403" s="29" t="s">
        <v>296</v>
      </c>
      <c r="E403" s="224">
        <v>25</v>
      </c>
      <c r="F403" s="165"/>
    </row>
    <row r="404" spans="1:6" s="4" customFormat="1" ht="12.75" customHeight="1" thickBot="1">
      <c r="A404" s="29">
        <v>452</v>
      </c>
      <c r="B404" s="151" t="s">
        <v>1441</v>
      </c>
      <c r="C404" s="34" t="s">
        <v>1442</v>
      </c>
      <c r="D404" s="29" t="s">
        <v>296</v>
      </c>
      <c r="E404" s="224">
        <v>25</v>
      </c>
      <c r="F404" s="165"/>
    </row>
    <row r="405" spans="1:6" s="4" customFormat="1" ht="13.5" thickBot="1">
      <c r="A405" s="29">
        <v>371</v>
      </c>
      <c r="B405" s="151" t="s">
        <v>1437</v>
      </c>
      <c r="C405" s="34" t="s">
        <v>1443</v>
      </c>
      <c r="D405" s="29" t="s">
        <v>296</v>
      </c>
      <c r="E405" s="224">
        <v>25</v>
      </c>
      <c r="F405" s="165"/>
    </row>
    <row r="406" spans="1:7" s="4" customFormat="1" ht="15" thickBot="1">
      <c r="A406" s="29">
        <v>372</v>
      </c>
      <c r="B406" s="151" t="s">
        <v>1444</v>
      </c>
      <c r="C406" s="34" t="s">
        <v>1445</v>
      </c>
      <c r="D406" s="29" t="s">
        <v>296</v>
      </c>
      <c r="E406" s="224">
        <v>25</v>
      </c>
      <c r="F406" s="164"/>
      <c r="G406" s="2"/>
    </row>
    <row r="407" spans="1:6" s="4" customFormat="1" ht="13.5" thickBot="1">
      <c r="A407" s="29">
        <v>373</v>
      </c>
      <c r="B407" s="151" t="s">
        <v>1446</v>
      </c>
      <c r="C407" s="34" t="s">
        <v>1447</v>
      </c>
      <c r="D407" s="29" t="s">
        <v>296</v>
      </c>
      <c r="E407" s="224">
        <v>35</v>
      </c>
      <c r="F407" s="165"/>
    </row>
    <row r="408" spans="1:6" s="4" customFormat="1" ht="13.5" thickBot="1">
      <c r="A408" s="29">
        <v>1210</v>
      </c>
      <c r="B408" s="151"/>
      <c r="C408" s="34" t="s">
        <v>1448</v>
      </c>
      <c r="D408" s="29" t="s">
        <v>296</v>
      </c>
      <c r="E408" s="224">
        <v>85</v>
      </c>
      <c r="F408" s="165"/>
    </row>
    <row r="409" spans="1:7" s="2" customFormat="1" ht="15" thickBot="1">
      <c r="A409" s="29">
        <v>374</v>
      </c>
      <c r="B409" s="151" t="s">
        <v>1449</v>
      </c>
      <c r="C409" s="34" t="s">
        <v>1450</v>
      </c>
      <c r="D409" s="29" t="s">
        <v>296</v>
      </c>
      <c r="E409" s="224">
        <v>35</v>
      </c>
      <c r="F409" s="165"/>
      <c r="G409" s="4"/>
    </row>
    <row r="410" spans="1:6" s="4" customFormat="1" ht="12.75" customHeight="1" thickBot="1">
      <c r="A410" s="29">
        <v>1211</v>
      </c>
      <c r="B410" s="151"/>
      <c r="C410" s="34" t="s">
        <v>1451</v>
      </c>
      <c r="D410" s="29" t="s">
        <v>296</v>
      </c>
      <c r="E410" s="224">
        <v>85</v>
      </c>
      <c r="F410" s="165"/>
    </row>
    <row r="411" spans="1:7" s="4" customFormat="1" ht="15" thickBot="1">
      <c r="A411" s="29">
        <v>375</v>
      </c>
      <c r="B411" s="151"/>
      <c r="C411" s="34" t="s">
        <v>1452</v>
      </c>
      <c r="D411" s="29" t="s">
        <v>296</v>
      </c>
      <c r="E411" s="224">
        <v>80</v>
      </c>
      <c r="F411" s="164"/>
      <c r="G411" s="2"/>
    </row>
    <row r="412" spans="1:7" s="4" customFormat="1" ht="15" thickBot="1">
      <c r="A412" s="29">
        <v>1434</v>
      </c>
      <c r="B412" s="151" t="s">
        <v>2419</v>
      </c>
      <c r="C412" s="34" t="s">
        <v>2420</v>
      </c>
      <c r="D412" s="29" t="s">
        <v>296</v>
      </c>
      <c r="E412" s="224">
        <v>15</v>
      </c>
      <c r="F412" s="164"/>
      <c r="G412" s="2"/>
    </row>
    <row r="413" spans="1:6" s="4" customFormat="1" ht="13.5" thickBot="1">
      <c r="A413" s="358" t="s">
        <v>1453</v>
      </c>
      <c r="B413" s="358"/>
      <c r="C413" s="358"/>
      <c r="D413" s="358"/>
      <c r="E413" s="358"/>
      <c r="F413" s="165"/>
    </row>
    <row r="414" spans="1:6" s="4" customFormat="1" ht="13.5" thickBot="1">
      <c r="A414" s="23">
        <v>318</v>
      </c>
      <c r="B414" s="41" t="s">
        <v>1454</v>
      </c>
      <c r="C414" s="33" t="s">
        <v>1455</v>
      </c>
      <c r="D414" s="39" t="s">
        <v>296</v>
      </c>
      <c r="E414" s="218">
        <v>38</v>
      </c>
      <c r="F414" s="165"/>
    </row>
    <row r="415" spans="1:7" s="2" customFormat="1" ht="14.25" customHeight="1" thickBot="1">
      <c r="A415" s="23">
        <v>319</v>
      </c>
      <c r="B415" s="41" t="s">
        <v>1456</v>
      </c>
      <c r="C415" s="33" t="s">
        <v>1457</v>
      </c>
      <c r="D415" s="39" t="s">
        <v>296</v>
      </c>
      <c r="E415" s="218">
        <v>38</v>
      </c>
      <c r="F415" s="165"/>
      <c r="G415" s="4"/>
    </row>
    <row r="416" spans="1:6" s="4" customFormat="1" ht="13.5" thickBot="1">
      <c r="A416" s="23">
        <v>320</v>
      </c>
      <c r="B416" s="41" t="s">
        <v>311</v>
      </c>
      <c r="C416" s="33" t="s">
        <v>1458</v>
      </c>
      <c r="D416" s="39" t="s">
        <v>296</v>
      </c>
      <c r="E416" s="218">
        <v>70</v>
      </c>
      <c r="F416" s="165"/>
    </row>
    <row r="417" spans="1:6" s="4" customFormat="1" ht="13.5" thickBot="1">
      <c r="A417" s="23">
        <v>314</v>
      </c>
      <c r="B417" s="41" t="s">
        <v>1459</v>
      </c>
      <c r="C417" s="33" t="s">
        <v>1460</v>
      </c>
      <c r="D417" s="39" t="s">
        <v>296</v>
      </c>
      <c r="E417" s="218">
        <v>20</v>
      </c>
      <c r="F417" s="165"/>
    </row>
    <row r="418" spans="1:6" s="4" customFormat="1" ht="13.5" thickBot="1">
      <c r="A418" s="23">
        <v>315</v>
      </c>
      <c r="B418" s="41" t="s">
        <v>1461</v>
      </c>
      <c r="C418" s="33" t="s">
        <v>1462</v>
      </c>
      <c r="D418" s="39" t="s">
        <v>296</v>
      </c>
      <c r="E418" s="218">
        <v>20</v>
      </c>
      <c r="F418" s="165"/>
    </row>
    <row r="419" spans="1:6" s="4" customFormat="1" ht="12.75" customHeight="1" thickBot="1">
      <c r="A419" s="23">
        <v>317</v>
      </c>
      <c r="B419" s="41" t="s">
        <v>1463</v>
      </c>
      <c r="C419" s="33" t="s">
        <v>1464</v>
      </c>
      <c r="D419" s="39" t="s">
        <v>296</v>
      </c>
      <c r="E419" s="218">
        <v>40</v>
      </c>
      <c r="F419" s="165"/>
    </row>
    <row r="420" spans="1:6" s="4" customFormat="1" ht="12.75" customHeight="1" thickBot="1">
      <c r="A420" s="23">
        <v>316</v>
      </c>
      <c r="B420" s="41" t="s">
        <v>1465</v>
      </c>
      <c r="C420" s="33" t="s">
        <v>1466</v>
      </c>
      <c r="D420" s="39" t="s">
        <v>296</v>
      </c>
      <c r="E420" s="218">
        <v>18</v>
      </c>
      <c r="F420" s="165"/>
    </row>
    <row r="421" spans="1:6" s="4" customFormat="1" ht="12.75" customHeight="1" thickBot="1">
      <c r="A421" s="23">
        <v>1399</v>
      </c>
      <c r="B421" s="41"/>
      <c r="C421" s="33" t="s">
        <v>2262</v>
      </c>
      <c r="D421" s="39" t="s">
        <v>296</v>
      </c>
      <c r="E421" s="250">
        <v>45</v>
      </c>
      <c r="F421" s="165"/>
    </row>
    <row r="422" spans="1:6" s="4" customFormat="1" ht="13.5" thickBot="1">
      <c r="A422" s="358" t="s">
        <v>1467</v>
      </c>
      <c r="B422" s="358"/>
      <c r="C422" s="358"/>
      <c r="D422" s="358"/>
      <c r="E422" s="358"/>
      <c r="F422" s="165"/>
    </row>
    <row r="423" spans="1:6" s="4" customFormat="1" ht="13.5" thickBot="1">
      <c r="A423" s="23">
        <v>330</v>
      </c>
      <c r="B423" s="41" t="s">
        <v>1468</v>
      </c>
      <c r="C423" s="33" t="s">
        <v>1469</v>
      </c>
      <c r="D423" s="39" t="s">
        <v>296</v>
      </c>
      <c r="E423" s="218">
        <v>50</v>
      </c>
      <c r="F423" s="165"/>
    </row>
    <row r="424" spans="1:6" s="4" customFormat="1" ht="13.5" thickBot="1">
      <c r="A424" s="23">
        <v>321</v>
      </c>
      <c r="B424" s="41" t="s">
        <v>1470</v>
      </c>
      <c r="C424" s="33" t="s">
        <v>1471</v>
      </c>
      <c r="D424" s="39" t="s">
        <v>296</v>
      </c>
      <c r="E424" s="218">
        <v>48</v>
      </c>
      <c r="F424" s="165"/>
    </row>
    <row r="425" spans="1:6" s="4" customFormat="1" ht="13.5" thickBot="1">
      <c r="A425" s="23">
        <v>325</v>
      </c>
      <c r="B425" s="41" t="s">
        <v>1472</v>
      </c>
      <c r="C425" s="33" t="s">
        <v>1473</v>
      </c>
      <c r="D425" s="39" t="s">
        <v>296</v>
      </c>
      <c r="E425" s="218">
        <v>37</v>
      </c>
      <c r="F425" s="165"/>
    </row>
    <row r="426" spans="1:6" s="4" customFormat="1" ht="13.5" thickBot="1">
      <c r="A426" s="23">
        <v>324</v>
      </c>
      <c r="B426" s="41" t="s">
        <v>1474</v>
      </c>
      <c r="C426" s="33" t="s">
        <v>1475</v>
      </c>
      <c r="D426" s="39" t="s">
        <v>296</v>
      </c>
      <c r="E426" s="218">
        <v>25</v>
      </c>
      <c r="F426" s="165"/>
    </row>
    <row r="427" spans="1:6" s="4" customFormat="1" ht="13.5" thickBot="1">
      <c r="A427" s="23">
        <v>322</v>
      </c>
      <c r="B427" s="41" t="s">
        <v>1476</v>
      </c>
      <c r="C427" s="33" t="s">
        <v>1477</v>
      </c>
      <c r="D427" s="39" t="s">
        <v>296</v>
      </c>
      <c r="E427" s="218">
        <v>25</v>
      </c>
      <c r="F427" s="165"/>
    </row>
    <row r="428" spans="1:6" s="4" customFormat="1" ht="13.5" thickBot="1">
      <c r="A428" s="23">
        <v>323</v>
      </c>
      <c r="B428" s="41" t="s">
        <v>1478</v>
      </c>
      <c r="C428" s="33" t="s">
        <v>1479</v>
      </c>
      <c r="D428" s="39" t="s">
        <v>296</v>
      </c>
      <c r="E428" s="218">
        <v>25</v>
      </c>
      <c r="F428" s="165"/>
    </row>
    <row r="429" spans="1:6" s="4" customFormat="1" ht="13.5" thickBot="1">
      <c r="A429" s="23">
        <v>327</v>
      </c>
      <c r="B429" s="41" t="s">
        <v>1480</v>
      </c>
      <c r="C429" s="33" t="s">
        <v>1481</v>
      </c>
      <c r="D429" s="39" t="s">
        <v>296</v>
      </c>
      <c r="E429" s="218">
        <v>25</v>
      </c>
      <c r="F429" s="165"/>
    </row>
    <row r="430" spans="1:6" s="4" customFormat="1" ht="13.5" thickBot="1">
      <c r="A430" s="23">
        <v>326</v>
      </c>
      <c r="B430" s="41" t="s">
        <v>1482</v>
      </c>
      <c r="C430" s="33" t="s">
        <v>1483</v>
      </c>
      <c r="D430" s="39" t="s">
        <v>296</v>
      </c>
      <c r="E430" s="218">
        <v>25</v>
      </c>
      <c r="F430" s="165"/>
    </row>
    <row r="431" spans="1:6" s="4" customFormat="1" ht="13.5" thickBot="1">
      <c r="A431" s="23">
        <v>329</v>
      </c>
      <c r="B431" s="41" t="s">
        <v>1484</v>
      </c>
      <c r="C431" s="33" t="s">
        <v>1485</v>
      </c>
      <c r="D431" s="39" t="s">
        <v>296</v>
      </c>
      <c r="E431" s="218">
        <v>35</v>
      </c>
      <c r="F431" s="165"/>
    </row>
    <row r="432" spans="1:6" s="4" customFormat="1" ht="13.5" thickBot="1">
      <c r="A432" s="23">
        <v>328</v>
      </c>
      <c r="B432" s="41" t="s">
        <v>1486</v>
      </c>
      <c r="C432" s="33" t="s">
        <v>1487</v>
      </c>
      <c r="D432" s="39" t="s">
        <v>296</v>
      </c>
      <c r="E432" s="218">
        <v>25</v>
      </c>
      <c r="F432" s="165"/>
    </row>
    <row r="433" spans="1:7" s="4" customFormat="1" ht="15" thickBot="1">
      <c r="A433" s="23">
        <v>1212</v>
      </c>
      <c r="B433" s="41" t="s">
        <v>1488</v>
      </c>
      <c r="C433" s="33" t="s">
        <v>1489</v>
      </c>
      <c r="D433" s="39" t="s">
        <v>296</v>
      </c>
      <c r="E433" s="218">
        <v>60</v>
      </c>
      <c r="F433" s="164"/>
      <c r="G433" s="2"/>
    </row>
    <row r="434" spans="1:6" s="4" customFormat="1" ht="12.75" customHeight="1" thickBot="1">
      <c r="A434" s="23">
        <v>342</v>
      </c>
      <c r="B434" s="41" t="s">
        <v>1490</v>
      </c>
      <c r="C434" s="33" t="s">
        <v>1491</v>
      </c>
      <c r="D434" s="39" t="s">
        <v>296</v>
      </c>
      <c r="E434" s="218">
        <v>33</v>
      </c>
      <c r="F434" s="165"/>
    </row>
    <row r="435" spans="1:6" s="4" customFormat="1" ht="13.5" thickBot="1">
      <c r="A435" s="23">
        <v>309</v>
      </c>
      <c r="B435" s="41" t="s">
        <v>1490</v>
      </c>
      <c r="C435" s="33" t="s">
        <v>1492</v>
      </c>
      <c r="D435" s="39" t="s">
        <v>296</v>
      </c>
      <c r="E435" s="218">
        <v>15</v>
      </c>
      <c r="F435" s="165"/>
    </row>
    <row r="436" spans="1:6" s="4" customFormat="1" ht="13.5" thickBot="1">
      <c r="A436" s="23">
        <v>1361</v>
      </c>
      <c r="B436" s="41" t="s">
        <v>2181</v>
      </c>
      <c r="C436" s="33" t="s">
        <v>2183</v>
      </c>
      <c r="D436" s="39" t="s">
        <v>296</v>
      </c>
      <c r="E436" s="218">
        <v>120</v>
      </c>
      <c r="F436" s="165"/>
    </row>
    <row r="437" spans="1:6" s="4" customFormat="1" ht="13.5" thickBot="1">
      <c r="A437" s="23">
        <v>1400</v>
      </c>
      <c r="B437" s="41"/>
      <c r="C437" s="33" t="s">
        <v>2263</v>
      </c>
      <c r="D437" s="39" t="s">
        <v>296</v>
      </c>
      <c r="E437" s="250">
        <v>50</v>
      </c>
      <c r="F437" s="165"/>
    </row>
    <row r="438" spans="1:7" s="2" customFormat="1" ht="15" thickBot="1">
      <c r="A438" s="358" t="s">
        <v>1493</v>
      </c>
      <c r="B438" s="358"/>
      <c r="C438" s="358"/>
      <c r="D438" s="358"/>
      <c r="E438" s="358"/>
      <c r="F438" s="165"/>
      <c r="G438" s="4"/>
    </row>
    <row r="439" spans="1:7" s="2" customFormat="1" ht="15" thickBot="1">
      <c r="A439" s="23">
        <v>331</v>
      </c>
      <c r="B439" s="41" t="s">
        <v>1494</v>
      </c>
      <c r="C439" s="33" t="s">
        <v>1495</v>
      </c>
      <c r="D439" s="39" t="s">
        <v>296</v>
      </c>
      <c r="E439" s="218">
        <v>32</v>
      </c>
      <c r="F439" s="165"/>
      <c r="G439" s="4"/>
    </row>
    <row r="440" spans="1:7" s="4" customFormat="1" ht="15" thickBot="1">
      <c r="A440" s="23">
        <v>334</v>
      </c>
      <c r="B440" s="41" t="s">
        <v>1496</v>
      </c>
      <c r="C440" s="33" t="s">
        <v>1996</v>
      </c>
      <c r="D440" s="39" t="s">
        <v>296</v>
      </c>
      <c r="E440" s="218">
        <v>45</v>
      </c>
      <c r="F440" s="164"/>
      <c r="G440" s="2"/>
    </row>
    <row r="441" spans="1:6" s="4" customFormat="1" ht="13.5" thickBot="1">
      <c r="A441" s="23">
        <v>1233</v>
      </c>
      <c r="B441" s="41" t="s">
        <v>1949</v>
      </c>
      <c r="C441" s="33" t="s">
        <v>1954</v>
      </c>
      <c r="D441" s="39" t="s">
        <v>296</v>
      </c>
      <c r="E441" s="218">
        <v>70</v>
      </c>
      <c r="F441" s="165"/>
    </row>
    <row r="442" spans="1:6" s="4" customFormat="1" ht="13.5" thickBot="1">
      <c r="A442" s="23">
        <v>511</v>
      </c>
      <c r="B442" s="41" t="s">
        <v>1497</v>
      </c>
      <c r="C442" s="33" t="s">
        <v>1498</v>
      </c>
      <c r="D442" s="39" t="s">
        <v>296</v>
      </c>
      <c r="E442" s="218">
        <v>50</v>
      </c>
      <c r="F442" s="165"/>
    </row>
    <row r="443" spans="1:7" s="2" customFormat="1" ht="15" thickBot="1">
      <c r="A443" s="23">
        <v>895</v>
      </c>
      <c r="B443" s="41" t="s">
        <v>312</v>
      </c>
      <c r="C443" s="33" t="s">
        <v>1499</v>
      </c>
      <c r="D443" s="39" t="s">
        <v>296</v>
      </c>
      <c r="E443" s="218">
        <v>38</v>
      </c>
      <c r="F443" s="165"/>
      <c r="G443" s="4"/>
    </row>
    <row r="444" spans="1:6" s="4" customFormat="1" ht="12.75" customHeight="1" thickBot="1">
      <c r="A444" s="23">
        <v>898</v>
      </c>
      <c r="B444" s="41" t="s">
        <v>1500</v>
      </c>
      <c r="C444" s="33" t="s">
        <v>1501</v>
      </c>
      <c r="D444" s="39" t="s">
        <v>296</v>
      </c>
      <c r="E444" s="218">
        <v>45</v>
      </c>
      <c r="F444" s="165"/>
    </row>
    <row r="445" spans="1:6" s="4" customFormat="1" ht="12.75" customHeight="1" thickBot="1">
      <c r="A445" s="23">
        <v>332</v>
      </c>
      <c r="B445" s="41" t="s">
        <v>1502</v>
      </c>
      <c r="C445" s="33" t="s">
        <v>1503</v>
      </c>
      <c r="D445" s="39" t="s">
        <v>296</v>
      </c>
      <c r="E445" s="218">
        <v>33</v>
      </c>
      <c r="F445" s="165"/>
    </row>
    <row r="446" spans="1:6" s="4" customFormat="1" ht="13.5" thickBot="1">
      <c r="A446" s="23">
        <v>336</v>
      </c>
      <c r="B446" s="41" t="s">
        <v>1504</v>
      </c>
      <c r="C446" s="33" t="s">
        <v>1505</v>
      </c>
      <c r="D446" s="39" t="s">
        <v>296</v>
      </c>
      <c r="E446" s="218">
        <v>110</v>
      </c>
      <c r="F446" s="165"/>
    </row>
    <row r="447" spans="1:6" s="4" customFormat="1" ht="12.75" customHeight="1" thickBot="1">
      <c r="A447" s="23">
        <v>956</v>
      </c>
      <c r="B447" s="41"/>
      <c r="C447" s="33" t="s">
        <v>1506</v>
      </c>
      <c r="D447" s="39" t="s">
        <v>296</v>
      </c>
      <c r="E447" s="218">
        <v>140</v>
      </c>
      <c r="F447" s="165"/>
    </row>
    <row r="448" spans="1:7" s="2" customFormat="1" ht="14.25" customHeight="1" thickBot="1">
      <c r="A448" s="23">
        <v>333</v>
      </c>
      <c r="B448" s="41" t="s">
        <v>1507</v>
      </c>
      <c r="C448" s="33" t="s">
        <v>1508</v>
      </c>
      <c r="D448" s="39" t="s">
        <v>296</v>
      </c>
      <c r="E448" s="218">
        <v>35</v>
      </c>
      <c r="F448" s="165"/>
      <c r="G448" s="4"/>
    </row>
    <row r="449" spans="1:7" s="4" customFormat="1" ht="14.25" customHeight="1" thickBot="1">
      <c r="A449" s="23">
        <v>897</v>
      </c>
      <c r="B449" s="41" t="s">
        <v>1509</v>
      </c>
      <c r="C449" s="33" t="s">
        <v>1510</v>
      </c>
      <c r="D449" s="39" t="s">
        <v>296</v>
      </c>
      <c r="E449" s="218">
        <v>45</v>
      </c>
      <c r="F449" s="164"/>
      <c r="G449" s="2"/>
    </row>
    <row r="450" spans="1:7" s="4" customFormat="1" ht="14.25" customHeight="1" thickBot="1">
      <c r="A450" s="23">
        <v>950</v>
      </c>
      <c r="B450" s="41" t="s">
        <v>1511</v>
      </c>
      <c r="C450" s="33" t="s">
        <v>1512</v>
      </c>
      <c r="D450" s="39" t="s">
        <v>296</v>
      </c>
      <c r="E450" s="218">
        <v>50</v>
      </c>
      <c r="F450" s="164"/>
      <c r="G450" s="2"/>
    </row>
    <row r="451" spans="1:7" s="4" customFormat="1" ht="15" thickBot="1">
      <c r="A451" s="23">
        <v>1363</v>
      </c>
      <c r="B451" s="41" t="s">
        <v>2184</v>
      </c>
      <c r="C451" s="33" t="s">
        <v>2185</v>
      </c>
      <c r="D451" s="39" t="s">
        <v>296</v>
      </c>
      <c r="E451" s="218">
        <v>200</v>
      </c>
      <c r="F451" s="164"/>
      <c r="G451" s="2"/>
    </row>
    <row r="452" spans="1:7" s="4" customFormat="1" ht="15" thickBot="1">
      <c r="A452" s="23">
        <v>1364</v>
      </c>
      <c r="B452" s="41" t="s">
        <v>2186</v>
      </c>
      <c r="C452" s="33" t="s">
        <v>2187</v>
      </c>
      <c r="D452" s="39" t="s">
        <v>296</v>
      </c>
      <c r="E452" s="218">
        <v>90</v>
      </c>
      <c r="F452" s="164"/>
      <c r="G452" s="2"/>
    </row>
    <row r="453" spans="1:7" s="4" customFormat="1" ht="15" thickBot="1">
      <c r="A453" s="23">
        <v>1365</v>
      </c>
      <c r="B453" s="41" t="s">
        <v>2188</v>
      </c>
      <c r="C453" s="33" t="s">
        <v>2189</v>
      </c>
      <c r="D453" s="39" t="s">
        <v>296</v>
      </c>
      <c r="E453" s="218">
        <v>90</v>
      </c>
      <c r="F453" s="164"/>
      <c r="G453" s="2"/>
    </row>
    <row r="454" spans="1:6" s="4" customFormat="1" ht="13.5" thickBot="1">
      <c r="A454" s="358" t="s">
        <v>1513</v>
      </c>
      <c r="B454" s="358"/>
      <c r="C454" s="358"/>
      <c r="D454" s="358"/>
      <c r="E454" s="358"/>
      <c r="F454" s="165"/>
    </row>
    <row r="455" spans="1:7" s="2" customFormat="1" ht="15" thickBot="1">
      <c r="A455" s="23">
        <v>356</v>
      </c>
      <c r="B455" s="41" t="s">
        <v>1514</v>
      </c>
      <c r="C455" s="33" t="s">
        <v>1515</v>
      </c>
      <c r="D455" s="39" t="s">
        <v>296</v>
      </c>
      <c r="E455" s="218">
        <v>35</v>
      </c>
      <c r="F455" s="165"/>
      <c r="G455" s="4"/>
    </row>
    <row r="456" spans="1:6" s="4" customFormat="1" ht="12.75" customHeight="1" thickBot="1">
      <c r="A456" s="23">
        <v>342</v>
      </c>
      <c r="B456" s="41" t="s">
        <v>1490</v>
      </c>
      <c r="C456" s="33" t="s">
        <v>1516</v>
      </c>
      <c r="D456" s="39" t="s">
        <v>296</v>
      </c>
      <c r="E456" s="218">
        <v>30</v>
      </c>
      <c r="F456" s="165"/>
    </row>
    <row r="457" spans="1:6" s="4" customFormat="1" ht="12.75" customHeight="1" thickBot="1">
      <c r="A457" s="23">
        <v>341</v>
      </c>
      <c r="B457" s="41" t="s">
        <v>1517</v>
      </c>
      <c r="C457" s="33" t="s">
        <v>1518</v>
      </c>
      <c r="D457" s="39" t="s">
        <v>296</v>
      </c>
      <c r="E457" s="218">
        <v>32</v>
      </c>
      <c r="F457" s="165"/>
    </row>
    <row r="458" spans="1:6" s="4" customFormat="1" ht="13.5" thickBot="1">
      <c r="A458" s="23">
        <v>357</v>
      </c>
      <c r="B458" s="41" t="s">
        <v>1519</v>
      </c>
      <c r="C458" s="33" t="s">
        <v>1520</v>
      </c>
      <c r="D458" s="39" t="s">
        <v>296</v>
      </c>
      <c r="E458" s="218">
        <v>60</v>
      </c>
      <c r="F458" s="165"/>
    </row>
    <row r="459" spans="1:6" s="4" customFormat="1" ht="13.5" thickBot="1">
      <c r="A459" s="23">
        <v>345</v>
      </c>
      <c r="B459" s="41" t="s">
        <v>1521</v>
      </c>
      <c r="C459" s="33" t="s">
        <v>1522</v>
      </c>
      <c r="D459" s="39" t="s">
        <v>296</v>
      </c>
      <c r="E459" s="218">
        <v>37</v>
      </c>
      <c r="F459" s="165"/>
    </row>
    <row r="460" spans="1:6" s="4" customFormat="1" ht="13.5" thickBot="1">
      <c r="A460" s="23">
        <v>343</v>
      </c>
      <c r="B460" s="41" t="s">
        <v>1523</v>
      </c>
      <c r="C460" s="33" t="s">
        <v>1524</v>
      </c>
      <c r="D460" s="39" t="s">
        <v>296</v>
      </c>
      <c r="E460" s="218">
        <v>37</v>
      </c>
      <c r="F460" s="165"/>
    </row>
    <row r="461" spans="1:6" s="4" customFormat="1" ht="13.5" thickBot="1">
      <c r="A461" s="23">
        <v>347</v>
      </c>
      <c r="B461" s="41" t="s">
        <v>1525</v>
      </c>
      <c r="C461" s="33" t="s">
        <v>1526</v>
      </c>
      <c r="D461" s="39" t="s">
        <v>296</v>
      </c>
      <c r="E461" s="218">
        <v>55</v>
      </c>
      <c r="F461" s="165"/>
    </row>
    <row r="462" spans="1:6" s="4" customFormat="1" ht="13.5" thickBot="1">
      <c r="A462" s="23">
        <v>344</v>
      </c>
      <c r="B462" s="41" t="s">
        <v>1527</v>
      </c>
      <c r="C462" s="33" t="s">
        <v>1528</v>
      </c>
      <c r="D462" s="39" t="s">
        <v>296</v>
      </c>
      <c r="E462" s="218">
        <v>37</v>
      </c>
      <c r="F462" s="165"/>
    </row>
    <row r="463" spans="1:6" s="4" customFormat="1" ht="13.5" thickBot="1">
      <c r="A463" s="23">
        <v>1030</v>
      </c>
      <c r="B463" s="41" t="s">
        <v>1529</v>
      </c>
      <c r="C463" s="33" t="s">
        <v>1530</v>
      </c>
      <c r="D463" s="39" t="s">
        <v>296</v>
      </c>
      <c r="E463" s="218">
        <v>80</v>
      </c>
      <c r="F463" s="165"/>
    </row>
    <row r="464" spans="1:6" s="4" customFormat="1" ht="13.5" thickBot="1">
      <c r="A464" s="23">
        <v>1163</v>
      </c>
      <c r="B464" s="41" t="s">
        <v>1531</v>
      </c>
      <c r="C464" s="33" t="s">
        <v>1532</v>
      </c>
      <c r="D464" s="39" t="s">
        <v>296</v>
      </c>
      <c r="E464" s="218">
        <v>120</v>
      </c>
      <c r="F464" s="165"/>
    </row>
    <row r="465" spans="1:6" s="4" customFormat="1" ht="13.5" thickBot="1">
      <c r="A465" s="23">
        <v>346</v>
      </c>
      <c r="B465" s="41" t="s">
        <v>1533</v>
      </c>
      <c r="C465" s="33" t="s">
        <v>1534</v>
      </c>
      <c r="D465" s="39" t="s">
        <v>296</v>
      </c>
      <c r="E465" s="218">
        <v>30</v>
      </c>
      <c r="F465" s="165"/>
    </row>
    <row r="466" spans="1:6" s="4" customFormat="1" ht="13.5" thickBot="1">
      <c r="A466" s="23">
        <v>358</v>
      </c>
      <c r="B466" s="41"/>
      <c r="C466" s="33" t="s">
        <v>1535</v>
      </c>
      <c r="D466" s="39" t="s">
        <v>296</v>
      </c>
      <c r="E466" s="218">
        <v>80</v>
      </c>
      <c r="F466" s="165"/>
    </row>
    <row r="467" spans="1:6" s="4" customFormat="1" ht="13.5" thickBot="1">
      <c r="A467" s="23">
        <v>348</v>
      </c>
      <c r="B467" s="41" t="s">
        <v>313</v>
      </c>
      <c r="C467" s="33" t="s">
        <v>1536</v>
      </c>
      <c r="D467" s="39" t="s">
        <v>296</v>
      </c>
      <c r="E467" s="218">
        <v>55</v>
      </c>
      <c r="F467" s="165"/>
    </row>
    <row r="468" spans="1:6" s="4" customFormat="1" ht="13.5" thickBot="1">
      <c r="A468" s="23">
        <v>898</v>
      </c>
      <c r="B468" s="41" t="s">
        <v>1500</v>
      </c>
      <c r="C468" s="33" t="s">
        <v>1537</v>
      </c>
      <c r="D468" s="39" t="s">
        <v>296</v>
      </c>
      <c r="E468" s="218">
        <v>45</v>
      </c>
      <c r="F468" s="165"/>
    </row>
    <row r="469" spans="1:6" s="4" customFormat="1" ht="13.5" thickBot="1">
      <c r="A469" s="23">
        <v>353</v>
      </c>
      <c r="B469" s="41" t="s">
        <v>1538</v>
      </c>
      <c r="C469" s="33" t="s">
        <v>1539</v>
      </c>
      <c r="D469" s="39" t="s">
        <v>296</v>
      </c>
      <c r="E469" s="218">
        <v>50</v>
      </c>
      <c r="F469" s="165"/>
    </row>
    <row r="470" spans="1:7" s="4" customFormat="1" ht="15" thickBot="1">
      <c r="A470" s="23">
        <v>350</v>
      </c>
      <c r="B470" s="41" t="s">
        <v>1540</v>
      </c>
      <c r="C470" s="33" t="s">
        <v>1541</v>
      </c>
      <c r="D470" s="39" t="s">
        <v>296</v>
      </c>
      <c r="E470" s="218">
        <v>32</v>
      </c>
      <c r="F470" s="164"/>
      <c r="G470" s="2"/>
    </row>
    <row r="471" spans="1:7" s="4" customFormat="1" ht="14.25" customHeight="1" thickBot="1">
      <c r="A471" s="23">
        <v>351</v>
      </c>
      <c r="B471" s="41" t="s">
        <v>1542</v>
      </c>
      <c r="C471" s="33" t="s">
        <v>1543</v>
      </c>
      <c r="D471" s="39" t="s">
        <v>296</v>
      </c>
      <c r="E471" s="218">
        <v>40</v>
      </c>
      <c r="F471" s="164"/>
      <c r="G471" s="2"/>
    </row>
    <row r="472" spans="1:6" s="4" customFormat="1" ht="13.5" thickBot="1">
      <c r="A472" s="23">
        <v>355</v>
      </c>
      <c r="B472" s="41" t="s">
        <v>1544</v>
      </c>
      <c r="C472" s="33" t="s">
        <v>1545</v>
      </c>
      <c r="D472" s="39" t="s">
        <v>296</v>
      </c>
      <c r="E472" s="218">
        <v>50</v>
      </c>
      <c r="F472" s="165"/>
    </row>
    <row r="473" spans="1:6" s="2" customFormat="1" ht="15" thickBot="1">
      <c r="A473" s="358" t="s">
        <v>1546</v>
      </c>
      <c r="B473" s="358"/>
      <c r="C473" s="358"/>
      <c r="D473" s="358"/>
      <c r="E473" s="358"/>
      <c r="F473" s="164"/>
    </row>
    <row r="474" spans="1:7" s="2" customFormat="1" ht="15" thickBot="1">
      <c r="A474" s="23">
        <v>188</v>
      </c>
      <c r="B474" s="41" t="s">
        <v>1547</v>
      </c>
      <c r="C474" s="33" t="s">
        <v>1548</v>
      </c>
      <c r="D474" s="39" t="s">
        <v>296</v>
      </c>
      <c r="E474" s="218">
        <v>25</v>
      </c>
      <c r="F474" s="165"/>
      <c r="G474" s="4"/>
    </row>
    <row r="475" spans="1:6" s="4" customFormat="1" ht="26.25" thickBot="1">
      <c r="A475" s="23">
        <v>397</v>
      </c>
      <c r="B475" s="41" t="s">
        <v>1549</v>
      </c>
      <c r="C475" s="33" t="s">
        <v>2380</v>
      </c>
      <c r="D475" s="39" t="s">
        <v>296</v>
      </c>
      <c r="E475" s="218">
        <v>40</v>
      </c>
      <c r="F475" s="165"/>
    </row>
    <row r="476" spans="1:7" s="2" customFormat="1" ht="26.25" thickBot="1">
      <c r="A476" s="23">
        <v>398</v>
      </c>
      <c r="B476" s="41" t="s">
        <v>1550</v>
      </c>
      <c r="C476" s="33" t="s">
        <v>2381</v>
      </c>
      <c r="D476" s="39" t="s">
        <v>296</v>
      </c>
      <c r="E476" s="218">
        <v>40</v>
      </c>
      <c r="F476" s="165"/>
      <c r="G476" s="4"/>
    </row>
    <row r="477" spans="1:6" s="4" customFormat="1" ht="15" customHeight="1" thickBot="1">
      <c r="A477" s="352">
        <v>400</v>
      </c>
      <c r="B477" s="355" t="s">
        <v>1551</v>
      </c>
      <c r="C477" s="33" t="s">
        <v>1552</v>
      </c>
      <c r="D477" s="346" t="s">
        <v>296</v>
      </c>
      <c r="E477" s="349">
        <v>100</v>
      </c>
      <c r="F477" s="165"/>
    </row>
    <row r="478" spans="1:6" s="4" customFormat="1" ht="15" customHeight="1" thickBot="1">
      <c r="A478" s="353"/>
      <c r="B478" s="356"/>
      <c r="C478" s="33" t="s">
        <v>2382</v>
      </c>
      <c r="D478" s="347"/>
      <c r="E478" s="350"/>
      <c r="F478" s="165"/>
    </row>
    <row r="479" spans="1:6" s="4" customFormat="1" ht="15" customHeight="1" thickBot="1">
      <c r="A479" s="353"/>
      <c r="B479" s="356"/>
      <c r="C479" s="33" t="s">
        <v>2383</v>
      </c>
      <c r="D479" s="347"/>
      <c r="E479" s="350"/>
      <c r="F479" s="165"/>
    </row>
    <row r="480" spans="1:6" s="4" customFormat="1" ht="15" customHeight="1" thickBot="1">
      <c r="A480" s="353"/>
      <c r="B480" s="356"/>
      <c r="C480" s="33" t="s">
        <v>2384</v>
      </c>
      <c r="D480" s="347"/>
      <c r="E480" s="350"/>
      <c r="F480" s="165"/>
    </row>
    <row r="481" spans="1:7" s="4" customFormat="1" ht="15" thickBot="1">
      <c r="A481" s="353"/>
      <c r="B481" s="356"/>
      <c r="C481" s="33" t="s">
        <v>2385</v>
      </c>
      <c r="D481" s="347"/>
      <c r="E481" s="350"/>
      <c r="F481" s="164"/>
      <c r="G481" s="2"/>
    </row>
    <row r="482" spans="1:6" s="4" customFormat="1" ht="13.5" thickBot="1">
      <c r="A482" s="353"/>
      <c r="B482" s="356"/>
      <c r="C482" s="33" t="s">
        <v>2386</v>
      </c>
      <c r="D482" s="347"/>
      <c r="E482" s="350"/>
      <c r="F482" s="165"/>
    </row>
    <row r="483" spans="1:7" s="4" customFormat="1" ht="15" thickBot="1">
      <c r="A483" s="353"/>
      <c r="B483" s="356"/>
      <c r="C483" s="33" t="s">
        <v>2387</v>
      </c>
      <c r="D483" s="347"/>
      <c r="E483" s="350"/>
      <c r="F483" s="164"/>
      <c r="G483" s="2"/>
    </row>
    <row r="484" spans="1:7" s="2" customFormat="1" ht="26.25" thickBot="1">
      <c r="A484" s="353"/>
      <c r="B484" s="356"/>
      <c r="C484" s="33" t="s">
        <v>2388</v>
      </c>
      <c r="D484" s="347"/>
      <c r="E484" s="350"/>
      <c r="F484" s="165"/>
      <c r="G484" s="4"/>
    </row>
    <row r="485" spans="1:6" s="4" customFormat="1" ht="24" customHeight="1" thickBot="1">
      <c r="A485" s="354"/>
      <c r="B485" s="357"/>
      <c r="C485" s="33" t="s">
        <v>2389</v>
      </c>
      <c r="D485" s="348"/>
      <c r="E485" s="351"/>
      <c r="F485" s="165"/>
    </row>
    <row r="486" spans="1:7" s="2" customFormat="1" ht="15" thickBot="1">
      <c r="A486" s="352">
        <v>399</v>
      </c>
      <c r="B486" s="355" t="s">
        <v>1553</v>
      </c>
      <c r="C486" s="33" t="s">
        <v>2318</v>
      </c>
      <c r="D486" s="346" t="s">
        <v>296</v>
      </c>
      <c r="E486" s="349">
        <v>100</v>
      </c>
      <c r="F486" s="165"/>
      <c r="G486" s="4"/>
    </row>
    <row r="487" spans="1:6" s="4" customFormat="1" ht="15" customHeight="1" thickBot="1">
      <c r="A487" s="353"/>
      <c r="B487" s="356"/>
      <c r="C487" s="33" t="s">
        <v>2382</v>
      </c>
      <c r="D487" s="347"/>
      <c r="E487" s="350"/>
      <c r="F487" s="165"/>
    </row>
    <row r="488" spans="1:6" s="4" customFormat="1" ht="15" customHeight="1" thickBot="1">
      <c r="A488" s="353"/>
      <c r="B488" s="356"/>
      <c r="C488" s="33" t="s">
        <v>2383</v>
      </c>
      <c r="D488" s="347"/>
      <c r="E488" s="350"/>
      <c r="F488" s="165"/>
    </row>
    <row r="489" spans="1:6" s="4" customFormat="1" ht="15" customHeight="1" thickBot="1">
      <c r="A489" s="353"/>
      <c r="B489" s="356"/>
      <c r="C489" s="33" t="s">
        <v>2384</v>
      </c>
      <c r="D489" s="347"/>
      <c r="E489" s="350"/>
      <c r="F489" s="165"/>
    </row>
    <row r="490" spans="1:6" s="4" customFormat="1" ht="15" customHeight="1" thickBot="1">
      <c r="A490" s="353"/>
      <c r="B490" s="356"/>
      <c r="C490" s="33" t="s">
        <v>2390</v>
      </c>
      <c r="D490" s="347"/>
      <c r="E490" s="350"/>
      <c r="F490" s="165"/>
    </row>
    <row r="491" spans="1:6" s="4" customFormat="1" ht="12.75" customHeight="1" thickBot="1">
      <c r="A491" s="353"/>
      <c r="B491" s="356"/>
      <c r="C491" s="33" t="s">
        <v>2391</v>
      </c>
      <c r="D491" s="347"/>
      <c r="E491" s="350"/>
      <c r="F491" s="165"/>
    </row>
    <row r="492" spans="1:6" s="4" customFormat="1" ht="12.75" customHeight="1" thickBot="1">
      <c r="A492" s="353"/>
      <c r="B492" s="356"/>
      <c r="C492" s="33" t="s">
        <v>2387</v>
      </c>
      <c r="D492" s="347"/>
      <c r="E492" s="350"/>
      <c r="F492" s="165"/>
    </row>
    <row r="493" spans="1:6" s="4" customFormat="1" ht="26.25" thickBot="1">
      <c r="A493" s="353"/>
      <c r="B493" s="356"/>
      <c r="C493" s="33" t="s">
        <v>2392</v>
      </c>
      <c r="D493" s="347"/>
      <c r="E493" s="350"/>
      <c r="F493" s="165"/>
    </row>
    <row r="494" spans="1:6" s="4" customFormat="1" ht="13.5" thickBot="1">
      <c r="A494" s="354"/>
      <c r="B494" s="357"/>
      <c r="C494" s="33" t="s">
        <v>2393</v>
      </c>
      <c r="D494" s="348"/>
      <c r="E494" s="351"/>
      <c r="F494" s="165"/>
    </row>
    <row r="495" spans="1:6" s="4" customFormat="1" ht="13.5" thickBot="1">
      <c r="A495" s="23">
        <v>401</v>
      </c>
      <c r="B495" s="41" t="s">
        <v>1554</v>
      </c>
      <c r="C495" s="33" t="s">
        <v>2373</v>
      </c>
      <c r="D495" s="39" t="s">
        <v>296</v>
      </c>
      <c r="E495" s="218">
        <v>20</v>
      </c>
      <c r="F495" s="165"/>
    </row>
    <row r="496" spans="1:6" s="4" customFormat="1" ht="26.25" thickBot="1">
      <c r="A496" s="23">
        <v>948</v>
      </c>
      <c r="B496" s="41" t="s">
        <v>1555</v>
      </c>
      <c r="C496" s="33" t="s">
        <v>2374</v>
      </c>
      <c r="D496" s="39" t="s">
        <v>296</v>
      </c>
      <c r="E496" s="218">
        <v>195</v>
      </c>
      <c r="F496" s="165"/>
    </row>
    <row r="497" spans="1:6" s="4" customFormat="1" ht="13.5" thickBot="1">
      <c r="A497" s="23">
        <v>403</v>
      </c>
      <c r="B497" s="41" t="s">
        <v>1556</v>
      </c>
      <c r="C497" s="33" t="s">
        <v>1557</v>
      </c>
      <c r="D497" s="39" t="s">
        <v>296</v>
      </c>
      <c r="E497" s="218">
        <v>45</v>
      </c>
      <c r="F497" s="165"/>
    </row>
    <row r="498" spans="1:6" s="4" customFormat="1" ht="13.5" thickBot="1">
      <c r="A498" s="23">
        <v>404</v>
      </c>
      <c r="B498" s="41" t="s">
        <v>1558</v>
      </c>
      <c r="C498" s="33" t="s">
        <v>1559</v>
      </c>
      <c r="D498" s="39" t="s">
        <v>296</v>
      </c>
      <c r="E498" s="218">
        <v>45</v>
      </c>
      <c r="F498" s="165"/>
    </row>
    <row r="499" spans="1:6" s="4" customFormat="1" ht="13.5" thickBot="1">
      <c r="A499" s="23">
        <v>406</v>
      </c>
      <c r="B499" s="41" t="s">
        <v>1560</v>
      </c>
      <c r="C499" s="33" t="s">
        <v>1561</v>
      </c>
      <c r="D499" s="39" t="s">
        <v>296</v>
      </c>
      <c r="E499" s="218">
        <v>40</v>
      </c>
      <c r="F499" s="165"/>
    </row>
    <row r="500" spans="1:6" s="4" customFormat="1" ht="13.5" thickBot="1">
      <c r="A500" s="23">
        <v>405</v>
      </c>
      <c r="B500" s="41" t="s">
        <v>1562</v>
      </c>
      <c r="C500" s="33" t="s">
        <v>1563</v>
      </c>
      <c r="D500" s="39" t="s">
        <v>296</v>
      </c>
      <c r="E500" s="218">
        <v>35</v>
      </c>
      <c r="F500" s="165"/>
    </row>
    <row r="501" spans="1:6" s="4" customFormat="1" ht="13.5" thickBot="1">
      <c r="A501" s="23">
        <v>407</v>
      </c>
      <c r="B501" s="41" t="s">
        <v>1564</v>
      </c>
      <c r="C501" s="33" t="s">
        <v>1565</v>
      </c>
      <c r="D501" s="39" t="s">
        <v>296</v>
      </c>
      <c r="E501" s="218">
        <v>35</v>
      </c>
      <c r="F501" s="165"/>
    </row>
    <row r="502" spans="1:6" s="4" customFormat="1" ht="13.5" thickBot="1">
      <c r="A502" s="23">
        <v>423</v>
      </c>
      <c r="B502" s="41" t="s">
        <v>1566</v>
      </c>
      <c r="C502" s="33" t="s">
        <v>1567</v>
      </c>
      <c r="D502" s="39" t="s">
        <v>296</v>
      </c>
      <c r="E502" s="218">
        <v>30</v>
      </c>
      <c r="F502" s="165"/>
    </row>
    <row r="503" spans="1:6" s="4" customFormat="1" ht="13.5" thickBot="1">
      <c r="A503" s="23">
        <v>422</v>
      </c>
      <c r="B503" s="41" t="s">
        <v>320</v>
      </c>
      <c r="C503" s="33" t="s">
        <v>1568</v>
      </c>
      <c r="D503" s="39" t="s">
        <v>296</v>
      </c>
      <c r="E503" s="218">
        <v>30</v>
      </c>
      <c r="F503" s="165"/>
    </row>
    <row r="504" spans="1:6" s="4" customFormat="1" ht="26.25" thickBot="1">
      <c r="A504" s="23">
        <v>414</v>
      </c>
      <c r="B504" s="41" t="s">
        <v>1569</v>
      </c>
      <c r="C504" s="33" t="s">
        <v>1570</v>
      </c>
      <c r="D504" s="39" t="s">
        <v>296</v>
      </c>
      <c r="E504" s="218">
        <v>15</v>
      </c>
      <c r="F504" s="165"/>
    </row>
    <row r="505" spans="1:6" s="4" customFormat="1" ht="26.25" thickBot="1">
      <c r="A505" s="23">
        <v>953</v>
      </c>
      <c r="B505" s="41" t="s">
        <v>1571</v>
      </c>
      <c r="C505" s="33" t="s">
        <v>1572</v>
      </c>
      <c r="D505" s="39" t="s">
        <v>296</v>
      </c>
      <c r="E505" s="218">
        <v>50</v>
      </c>
      <c r="F505" s="165"/>
    </row>
    <row r="506" spans="1:6" s="4" customFormat="1" ht="26.25" thickBot="1">
      <c r="A506" s="23">
        <v>954</v>
      </c>
      <c r="B506" s="41" t="s">
        <v>1573</v>
      </c>
      <c r="C506" s="33" t="s">
        <v>1574</v>
      </c>
      <c r="D506" s="39" t="s">
        <v>296</v>
      </c>
      <c r="E506" s="218">
        <v>50</v>
      </c>
      <c r="F506" s="165"/>
    </row>
    <row r="507" spans="1:6" s="4" customFormat="1" ht="26.25" thickBot="1">
      <c r="A507" s="23">
        <v>952</v>
      </c>
      <c r="B507" s="41" t="s">
        <v>1575</v>
      </c>
      <c r="C507" s="33" t="s">
        <v>1576</v>
      </c>
      <c r="D507" s="39" t="s">
        <v>296</v>
      </c>
      <c r="E507" s="218">
        <v>50</v>
      </c>
      <c r="F507" s="165"/>
    </row>
    <row r="508" spans="1:6" s="4" customFormat="1" ht="26.25" thickBot="1">
      <c r="A508" s="23">
        <v>951</v>
      </c>
      <c r="B508" s="41" t="s">
        <v>1577</v>
      </c>
      <c r="C508" s="33" t="s">
        <v>1578</v>
      </c>
      <c r="D508" s="39" t="s">
        <v>296</v>
      </c>
      <c r="E508" s="218">
        <v>50</v>
      </c>
      <c r="F508" s="165"/>
    </row>
    <row r="509" spans="1:6" s="4" customFormat="1" ht="13.5" thickBot="1">
      <c r="A509" s="23">
        <v>169</v>
      </c>
      <c r="B509" s="41" t="s">
        <v>1579</v>
      </c>
      <c r="C509" s="33" t="s">
        <v>2394</v>
      </c>
      <c r="D509" s="39" t="s">
        <v>296</v>
      </c>
      <c r="E509" s="218">
        <v>30</v>
      </c>
      <c r="F509" s="165"/>
    </row>
    <row r="510" spans="1:6" s="4" customFormat="1" ht="26.25" thickBot="1">
      <c r="A510" s="23">
        <v>426</v>
      </c>
      <c r="B510" s="41" t="s">
        <v>1580</v>
      </c>
      <c r="C510" s="33" t="s">
        <v>2395</v>
      </c>
      <c r="D510" s="39" t="s">
        <v>296</v>
      </c>
      <c r="E510" s="218">
        <v>250</v>
      </c>
      <c r="F510" s="165"/>
    </row>
    <row r="511" spans="1:6" s="4" customFormat="1" ht="13.5" thickBot="1">
      <c r="A511" s="23">
        <v>955</v>
      </c>
      <c r="B511" s="41" t="s">
        <v>1582</v>
      </c>
      <c r="C511" s="33" t="s">
        <v>1583</v>
      </c>
      <c r="D511" s="39" t="s">
        <v>296</v>
      </c>
      <c r="E511" s="218">
        <v>60</v>
      </c>
      <c r="F511" s="165"/>
    </row>
    <row r="512" spans="1:6" s="4" customFormat="1" ht="13.5" thickBot="1">
      <c r="A512" s="23">
        <v>408</v>
      </c>
      <c r="B512" s="41" t="s">
        <v>1584</v>
      </c>
      <c r="C512" s="33" t="s">
        <v>1585</v>
      </c>
      <c r="D512" s="39" t="s">
        <v>296</v>
      </c>
      <c r="E512" s="218">
        <v>35</v>
      </c>
      <c r="F512" s="165"/>
    </row>
    <row r="513" spans="1:6" s="4" customFormat="1" ht="13.5" thickBot="1">
      <c r="A513" s="23">
        <v>410</v>
      </c>
      <c r="B513" s="41" t="s">
        <v>1586</v>
      </c>
      <c r="C513" s="33" t="s">
        <v>1587</v>
      </c>
      <c r="D513" s="39" t="s">
        <v>296</v>
      </c>
      <c r="E513" s="218">
        <v>15</v>
      </c>
      <c r="F513" s="165"/>
    </row>
    <row r="514" spans="1:6" s="4" customFormat="1" ht="13.5" thickBot="1">
      <c r="A514" s="23">
        <v>409</v>
      </c>
      <c r="B514" s="41" t="s">
        <v>1588</v>
      </c>
      <c r="C514" s="33" t="s">
        <v>1589</v>
      </c>
      <c r="D514" s="39" t="s">
        <v>296</v>
      </c>
      <c r="E514" s="218">
        <v>35</v>
      </c>
      <c r="F514" s="165"/>
    </row>
    <row r="515" spans="1:6" s="4" customFormat="1" ht="26.25" thickBot="1">
      <c r="A515" s="23">
        <v>901</v>
      </c>
      <c r="B515" s="41" t="s">
        <v>1590</v>
      </c>
      <c r="C515" s="33" t="s">
        <v>2004</v>
      </c>
      <c r="D515" s="39" t="s">
        <v>296</v>
      </c>
      <c r="E515" s="218">
        <v>40</v>
      </c>
      <c r="F515" s="165"/>
    </row>
    <row r="516" spans="1:6" s="4" customFormat="1" ht="26.25" thickBot="1">
      <c r="A516" s="23">
        <v>900</v>
      </c>
      <c r="B516" s="41" t="s">
        <v>1591</v>
      </c>
      <c r="C516" s="33" t="s">
        <v>1592</v>
      </c>
      <c r="D516" s="39" t="s">
        <v>296</v>
      </c>
      <c r="E516" s="218">
        <v>40</v>
      </c>
      <c r="F516" s="165"/>
    </row>
    <row r="517" spans="1:6" s="4" customFormat="1" ht="26.25" thickBot="1">
      <c r="A517" s="23">
        <v>1139</v>
      </c>
      <c r="B517" s="41" t="s">
        <v>1593</v>
      </c>
      <c r="C517" s="33" t="s">
        <v>1594</v>
      </c>
      <c r="D517" s="39" t="s">
        <v>296</v>
      </c>
      <c r="E517" s="218">
        <v>350</v>
      </c>
      <c r="F517" s="165"/>
    </row>
    <row r="518" spans="1:6" s="4" customFormat="1" ht="13.5" thickBot="1">
      <c r="A518" s="23">
        <v>1140</v>
      </c>
      <c r="B518" s="41" t="s">
        <v>1593</v>
      </c>
      <c r="C518" s="33" t="s">
        <v>1595</v>
      </c>
      <c r="D518" s="39" t="s">
        <v>296</v>
      </c>
      <c r="E518" s="218">
        <v>400</v>
      </c>
      <c r="F518" s="165"/>
    </row>
    <row r="519" spans="1:6" s="4" customFormat="1" ht="13.5" thickBot="1">
      <c r="A519" s="23">
        <v>424</v>
      </c>
      <c r="B519" s="41" t="s">
        <v>1596</v>
      </c>
      <c r="C519" s="33" t="s">
        <v>1597</v>
      </c>
      <c r="D519" s="39" t="s">
        <v>296</v>
      </c>
      <c r="E519" s="218">
        <v>30</v>
      </c>
      <c r="F519" s="165"/>
    </row>
    <row r="520" spans="1:6" s="4" customFormat="1" ht="13.5" thickBot="1">
      <c r="A520" s="23">
        <v>411</v>
      </c>
      <c r="B520" s="41" t="s">
        <v>1598</v>
      </c>
      <c r="C520" s="33" t="s">
        <v>1599</v>
      </c>
      <c r="D520" s="39" t="s">
        <v>296</v>
      </c>
      <c r="E520" s="218">
        <v>70</v>
      </c>
      <c r="F520" s="165"/>
    </row>
    <row r="521" spans="1:6" s="4" customFormat="1" ht="13.5" thickBot="1">
      <c r="A521" s="23">
        <v>1005</v>
      </c>
      <c r="B521" s="41" t="s">
        <v>1600</v>
      </c>
      <c r="C521" s="33" t="s">
        <v>1601</v>
      </c>
      <c r="D521" s="39" t="s">
        <v>296</v>
      </c>
      <c r="E521" s="218">
        <v>50</v>
      </c>
      <c r="F521" s="165"/>
    </row>
    <row r="522" spans="1:6" s="4" customFormat="1" ht="13.5" thickBot="1">
      <c r="A522" s="23">
        <v>1004</v>
      </c>
      <c r="B522" s="41" t="s">
        <v>1602</v>
      </c>
      <c r="C522" s="33" t="s">
        <v>1603</v>
      </c>
      <c r="D522" s="39" t="s">
        <v>296</v>
      </c>
      <c r="E522" s="218">
        <v>60</v>
      </c>
      <c r="F522" s="165"/>
    </row>
    <row r="523" spans="1:6" s="4" customFormat="1" ht="13.5" thickBot="1">
      <c r="A523" s="23">
        <v>1006</v>
      </c>
      <c r="B523" s="41" t="s">
        <v>1604</v>
      </c>
      <c r="C523" s="33" t="s">
        <v>1605</v>
      </c>
      <c r="D523" s="39" t="s">
        <v>296</v>
      </c>
      <c r="E523" s="218">
        <v>40</v>
      </c>
      <c r="F523" s="165"/>
    </row>
    <row r="524" spans="1:6" s="4" customFormat="1" ht="13.5" thickBot="1">
      <c r="A524" s="23">
        <v>413</v>
      </c>
      <c r="B524" s="41" t="s">
        <v>1606</v>
      </c>
      <c r="C524" s="33" t="s">
        <v>1607</v>
      </c>
      <c r="D524" s="39" t="s">
        <v>296</v>
      </c>
      <c r="E524" s="218">
        <v>30</v>
      </c>
      <c r="F524" s="165"/>
    </row>
    <row r="525" spans="1:6" s="4" customFormat="1" ht="13.5" thickBot="1">
      <c r="A525" s="23">
        <v>412</v>
      </c>
      <c r="B525" s="41" t="s">
        <v>1608</v>
      </c>
      <c r="C525" s="33" t="s">
        <v>1609</v>
      </c>
      <c r="D525" s="39" t="s">
        <v>296</v>
      </c>
      <c r="E525" s="218">
        <v>30</v>
      </c>
      <c r="F525" s="165"/>
    </row>
    <row r="526" spans="1:6" s="4" customFormat="1" ht="13.5" thickBot="1">
      <c r="A526" s="23">
        <v>903</v>
      </c>
      <c r="B526" s="41" t="s">
        <v>1610</v>
      </c>
      <c r="C526" s="33" t="s">
        <v>1611</v>
      </c>
      <c r="D526" s="39" t="s">
        <v>296</v>
      </c>
      <c r="E526" s="218">
        <v>70</v>
      </c>
      <c r="F526" s="165"/>
    </row>
    <row r="527" spans="1:6" s="4" customFormat="1" ht="13.5" thickBot="1">
      <c r="A527" s="23">
        <v>902</v>
      </c>
      <c r="B527" s="41" t="s">
        <v>1612</v>
      </c>
      <c r="C527" s="33" t="s">
        <v>1613</v>
      </c>
      <c r="D527" s="39" t="s">
        <v>296</v>
      </c>
      <c r="E527" s="218">
        <v>70</v>
      </c>
      <c r="F527" s="165"/>
    </row>
    <row r="528" spans="1:6" s="4" customFormat="1" ht="13.5" thickBot="1">
      <c r="A528" s="23">
        <v>189</v>
      </c>
      <c r="B528" s="41" t="s">
        <v>1614</v>
      </c>
      <c r="C528" s="33" t="s">
        <v>1615</v>
      </c>
      <c r="D528" s="39" t="s">
        <v>296</v>
      </c>
      <c r="E528" s="218">
        <v>25</v>
      </c>
      <c r="F528" s="165"/>
    </row>
    <row r="529" spans="1:6" s="4" customFormat="1" ht="13.5" thickBot="1">
      <c r="A529" s="23">
        <v>416</v>
      </c>
      <c r="B529" s="41" t="s">
        <v>1616</v>
      </c>
      <c r="C529" s="33" t="s">
        <v>1617</v>
      </c>
      <c r="D529" s="39" t="s">
        <v>296</v>
      </c>
      <c r="E529" s="218">
        <v>25</v>
      </c>
      <c r="F529" s="165"/>
    </row>
    <row r="530" spans="1:6" s="4" customFormat="1" ht="15" customHeight="1" thickBot="1">
      <c r="A530" s="23">
        <v>415</v>
      </c>
      <c r="B530" s="41" t="s">
        <v>1618</v>
      </c>
      <c r="C530" s="33" t="s">
        <v>1619</v>
      </c>
      <c r="D530" s="39" t="s">
        <v>296</v>
      </c>
      <c r="E530" s="218">
        <v>30</v>
      </c>
      <c r="F530" s="165"/>
    </row>
    <row r="531" spans="1:6" s="4" customFormat="1" ht="26.25" thickBot="1">
      <c r="A531" s="352">
        <v>199</v>
      </c>
      <c r="B531" s="355" t="s">
        <v>1620</v>
      </c>
      <c r="C531" s="33" t="s">
        <v>2396</v>
      </c>
      <c r="D531" s="346" t="s">
        <v>296</v>
      </c>
      <c r="E531" s="349">
        <v>100</v>
      </c>
      <c r="F531" s="165"/>
    </row>
    <row r="532" spans="1:6" s="4" customFormat="1" ht="15" customHeight="1" thickBot="1">
      <c r="A532" s="353"/>
      <c r="B532" s="356"/>
      <c r="C532" s="33" t="s">
        <v>1621</v>
      </c>
      <c r="D532" s="347"/>
      <c r="E532" s="350"/>
      <c r="F532" s="165"/>
    </row>
    <row r="533" spans="1:6" s="4" customFormat="1" ht="15" customHeight="1" thickBot="1">
      <c r="A533" s="353"/>
      <c r="B533" s="356"/>
      <c r="C533" s="33" t="s">
        <v>1622</v>
      </c>
      <c r="D533" s="347"/>
      <c r="E533" s="350"/>
      <c r="F533" s="165"/>
    </row>
    <row r="534" spans="1:6" s="4" customFormat="1" ht="13.5" thickBot="1">
      <c r="A534" s="353"/>
      <c r="B534" s="356"/>
      <c r="C534" s="33" t="s">
        <v>1623</v>
      </c>
      <c r="D534" s="347"/>
      <c r="E534" s="350"/>
      <c r="F534" s="165"/>
    </row>
    <row r="535" spans="1:7" s="4" customFormat="1" ht="15" thickBot="1">
      <c r="A535" s="354"/>
      <c r="B535" s="357"/>
      <c r="C535" s="33" t="s">
        <v>1624</v>
      </c>
      <c r="D535" s="348"/>
      <c r="E535" s="351"/>
      <c r="F535" s="164"/>
      <c r="G535" s="2"/>
    </row>
    <row r="536" spans="1:6" s="4" customFormat="1" ht="26.25" thickBot="1">
      <c r="A536" s="23">
        <v>421</v>
      </c>
      <c r="B536" s="41" t="s">
        <v>1625</v>
      </c>
      <c r="C536" s="33" t="s">
        <v>1626</v>
      </c>
      <c r="D536" s="39" t="s">
        <v>296</v>
      </c>
      <c r="E536" s="218">
        <v>60</v>
      </c>
      <c r="F536" s="165"/>
    </row>
    <row r="537" spans="1:6" s="4" customFormat="1" ht="13.5" thickBot="1">
      <c r="A537" s="23">
        <v>420</v>
      </c>
      <c r="B537" s="41" t="s">
        <v>1627</v>
      </c>
      <c r="C537" s="33" t="s">
        <v>1628</v>
      </c>
      <c r="D537" s="39" t="s">
        <v>296</v>
      </c>
      <c r="E537" s="218">
        <v>25</v>
      </c>
      <c r="F537" s="165"/>
    </row>
    <row r="538" spans="1:7" s="2" customFormat="1" ht="15" thickBot="1">
      <c r="A538" s="23">
        <v>419</v>
      </c>
      <c r="B538" s="41" t="s">
        <v>1629</v>
      </c>
      <c r="C538" s="33" t="s">
        <v>1630</v>
      </c>
      <c r="D538" s="39" t="s">
        <v>296</v>
      </c>
      <c r="E538" s="218">
        <v>30</v>
      </c>
      <c r="F538" s="165"/>
      <c r="G538" s="4"/>
    </row>
    <row r="539" spans="1:6" s="4" customFormat="1" ht="13.5" thickBot="1">
      <c r="A539" s="23">
        <v>310</v>
      </c>
      <c r="B539" s="41" t="s">
        <v>1631</v>
      </c>
      <c r="C539" s="33" t="s">
        <v>1632</v>
      </c>
      <c r="D539" s="39" t="s">
        <v>296</v>
      </c>
      <c r="E539" s="218">
        <v>4</v>
      </c>
      <c r="F539" s="165"/>
    </row>
    <row r="540" spans="1:6" s="4" customFormat="1" ht="13.5" thickBot="1">
      <c r="A540" s="23">
        <v>311</v>
      </c>
      <c r="B540" s="41" t="s">
        <v>1633</v>
      </c>
      <c r="C540" s="33" t="s">
        <v>2319</v>
      </c>
      <c r="D540" s="39" t="s">
        <v>296</v>
      </c>
      <c r="E540" s="218">
        <v>20</v>
      </c>
      <c r="F540" s="165"/>
    </row>
    <row r="541" spans="1:6" s="4" customFormat="1" ht="26.25" thickBot="1">
      <c r="A541" s="23">
        <v>1143</v>
      </c>
      <c r="B541" s="41" t="s">
        <v>1634</v>
      </c>
      <c r="C541" s="33" t="s">
        <v>1635</v>
      </c>
      <c r="D541" s="39" t="s">
        <v>296</v>
      </c>
      <c r="E541" s="218">
        <v>55</v>
      </c>
      <c r="F541" s="165"/>
    </row>
    <row r="542" spans="1:6" s="4" customFormat="1" ht="26.25" thickBot="1">
      <c r="A542" s="23">
        <v>1142</v>
      </c>
      <c r="B542" s="41" t="s">
        <v>1636</v>
      </c>
      <c r="C542" s="33" t="s">
        <v>1637</v>
      </c>
      <c r="D542" s="39" t="s">
        <v>296</v>
      </c>
      <c r="E542" s="218">
        <v>55</v>
      </c>
      <c r="F542" s="165"/>
    </row>
    <row r="543" spans="1:6" s="4" customFormat="1" ht="26.25" thickBot="1">
      <c r="A543" s="23">
        <v>1014</v>
      </c>
      <c r="B543" s="41" t="s">
        <v>1638</v>
      </c>
      <c r="C543" s="33" t="s">
        <v>1639</v>
      </c>
      <c r="D543" s="39" t="s">
        <v>296</v>
      </c>
      <c r="E543" s="218">
        <v>220</v>
      </c>
      <c r="F543" s="165"/>
    </row>
    <row r="544" spans="1:6" s="4" customFormat="1" ht="26.25" thickBot="1">
      <c r="A544" s="23">
        <v>509</v>
      </c>
      <c r="B544" s="41"/>
      <c r="C544" s="33" t="s">
        <v>2320</v>
      </c>
      <c r="D544" s="39" t="s">
        <v>296</v>
      </c>
      <c r="E544" s="218">
        <v>260</v>
      </c>
      <c r="F544" s="165"/>
    </row>
    <row r="545" spans="1:6" s="4" customFormat="1" ht="13.5" thickBot="1">
      <c r="A545" s="23">
        <v>510</v>
      </c>
      <c r="B545" s="41" t="s">
        <v>1640</v>
      </c>
      <c r="C545" s="33" t="s">
        <v>1641</v>
      </c>
      <c r="D545" s="39" t="s">
        <v>296</v>
      </c>
      <c r="E545" s="218">
        <v>180</v>
      </c>
      <c r="F545" s="165"/>
    </row>
    <row r="546" spans="1:6" s="4" customFormat="1" ht="13.5" thickBot="1">
      <c r="A546" s="23">
        <v>1235</v>
      </c>
      <c r="B546" s="41" t="s">
        <v>1950</v>
      </c>
      <c r="C546" s="33" t="s">
        <v>1952</v>
      </c>
      <c r="D546" s="39" t="s">
        <v>296</v>
      </c>
      <c r="E546" s="218">
        <v>40</v>
      </c>
      <c r="F546" s="165"/>
    </row>
    <row r="547" spans="1:6" s="4" customFormat="1" ht="13.5" thickBot="1">
      <c r="A547" s="23">
        <v>1236</v>
      </c>
      <c r="B547" s="41" t="s">
        <v>1951</v>
      </c>
      <c r="C547" s="33" t="s">
        <v>1953</v>
      </c>
      <c r="D547" s="39" t="s">
        <v>296</v>
      </c>
      <c r="E547" s="218">
        <v>40</v>
      </c>
      <c r="F547" s="165"/>
    </row>
    <row r="548" spans="1:6" s="4" customFormat="1" ht="26.25" thickBot="1">
      <c r="A548" s="23">
        <v>1243</v>
      </c>
      <c r="B548" s="41" t="s">
        <v>1964</v>
      </c>
      <c r="C548" s="33" t="s">
        <v>1965</v>
      </c>
      <c r="D548" s="39" t="s">
        <v>296</v>
      </c>
      <c r="E548" s="218">
        <v>800</v>
      </c>
      <c r="F548" s="165"/>
    </row>
    <row r="549" spans="1:6" s="4" customFormat="1" ht="13.5" thickBot="1">
      <c r="A549" s="23">
        <v>1244</v>
      </c>
      <c r="B549" s="41" t="s">
        <v>1966</v>
      </c>
      <c r="C549" s="33" t="s">
        <v>1967</v>
      </c>
      <c r="D549" s="39" t="s">
        <v>296</v>
      </c>
      <c r="E549" s="218">
        <v>1000</v>
      </c>
      <c r="F549" s="165"/>
    </row>
    <row r="550" spans="1:6" s="4" customFormat="1" ht="26.25" thickBot="1">
      <c r="A550" s="23">
        <v>1245</v>
      </c>
      <c r="B550" s="41" t="s">
        <v>1968</v>
      </c>
      <c r="C550" s="33" t="s">
        <v>2321</v>
      </c>
      <c r="D550" s="39" t="s">
        <v>296</v>
      </c>
      <c r="E550" s="218">
        <v>800</v>
      </c>
      <c r="F550" s="165"/>
    </row>
    <row r="551" spans="1:6" s="4" customFormat="1" ht="26.25" thickBot="1">
      <c r="A551" s="23">
        <v>1246</v>
      </c>
      <c r="B551" s="41" t="s">
        <v>1969</v>
      </c>
      <c r="C551" s="33" t="s">
        <v>1970</v>
      </c>
      <c r="D551" s="39" t="s">
        <v>296</v>
      </c>
      <c r="E551" s="218">
        <v>800</v>
      </c>
      <c r="F551" s="165"/>
    </row>
    <row r="552" spans="1:6" s="4" customFormat="1" ht="13.5" thickBot="1">
      <c r="A552" s="23">
        <v>1387</v>
      </c>
      <c r="B552" s="295" t="s">
        <v>2230</v>
      </c>
      <c r="C552" s="296" t="s">
        <v>2322</v>
      </c>
      <c r="D552" s="39" t="s">
        <v>296</v>
      </c>
      <c r="E552" s="218">
        <v>100</v>
      </c>
      <c r="F552" s="165"/>
    </row>
    <row r="553" spans="1:6" s="4" customFormat="1" ht="13.5" thickBot="1">
      <c r="A553" s="23">
        <v>1388</v>
      </c>
      <c r="B553" s="295" t="s">
        <v>2378</v>
      </c>
      <c r="C553" s="296" t="s">
        <v>2323</v>
      </c>
      <c r="D553" s="39" t="s">
        <v>296</v>
      </c>
      <c r="E553" s="218">
        <v>300</v>
      </c>
      <c r="F553" s="165"/>
    </row>
    <row r="554" spans="1:6" s="4" customFormat="1" ht="13.5" thickBot="1">
      <c r="A554" s="23">
        <v>1393</v>
      </c>
      <c r="B554" s="297"/>
      <c r="C554" s="296" t="s">
        <v>2324</v>
      </c>
      <c r="D554" s="39" t="s">
        <v>296</v>
      </c>
      <c r="E554" s="218">
        <v>50</v>
      </c>
      <c r="F554" s="165"/>
    </row>
    <row r="555" spans="1:6" s="4" customFormat="1" ht="13.5" thickBot="1">
      <c r="A555" s="23">
        <v>1394</v>
      </c>
      <c r="B555" s="295" t="s">
        <v>2230</v>
      </c>
      <c r="C555" s="296" t="s">
        <v>2325</v>
      </c>
      <c r="D555" s="39" t="s">
        <v>296</v>
      </c>
      <c r="E555" s="218">
        <v>100</v>
      </c>
      <c r="F555" s="165"/>
    </row>
    <row r="556" spans="1:6" s="4" customFormat="1" ht="13.5" thickBot="1">
      <c r="A556" s="23">
        <v>1395</v>
      </c>
      <c r="B556" s="295" t="s">
        <v>2261</v>
      </c>
      <c r="C556" s="296" t="s">
        <v>2326</v>
      </c>
      <c r="D556" s="39" t="s">
        <v>296</v>
      </c>
      <c r="E556" s="218">
        <v>80</v>
      </c>
      <c r="F556" s="165"/>
    </row>
    <row r="557" spans="1:6" s="4" customFormat="1" ht="13.5" thickBot="1">
      <c r="A557" s="23">
        <v>1396</v>
      </c>
      <c r="B557" s="295" t="s">
        <v>2378</v>
      </c>
      <c r="C557" s="296" t="s">
        <v>2327</v>
      </c>
      <c r="D557" s="39" t="s">
        <v>296</v>
      </c>
      <c r="E557" s="218">
        <v>400</v>
      </c>
      <c r="F557" s="165"/>
    </row>
    <row r="558" spans="1:6" s="4" customFormat="1" ht="26.25" thickBot="1">
      <c r="A558" s="23">
        <v>1414</v>
      </c>
      <c r="B558" s="41" t="s">
        <v>2307</v>
      </c>
      <c r="C558" s="33" t="s">
        <v>2308</v>
      </c>
      <c r="D558" s="39" t="s">
        <v>2309</v>
      </c>
      <c r="E558" s="218">
        <v>40</v>
      </c>
      <c r="F558" s="165"/>
    </row>
    <row r="559" spans="1:6" s="4" customFormat="1" ht="26.25" thickBot="1">
      <c r="A559" s="23">
        <v>1415</v>
      </c>
      <c r="B559" s="41" t="s">
        <v>2310</v>
      </c>
      <c r="C559" s="33" t="s">
        <v>2311</v>
      </c>
      <c r="D559" s="39" t="s">
        <v>2309</v>
      </c>
      <c r="E559" s="218">
        <v>40</v>
      </c>
      <c r="F559" s="165"/>
    </row>
    <row r="560" spans="1:6" s="4" customFormat="1" ht="26.25" thickBot="1">
      <c r="A560" s="23">
        <v>1416</v>
      </c>
      <c r="B560" s="41" t="s">
        <v>2312</v>
      </c>
      <c r="C560" s="33" t="s">
        <v>2313</v>
      </c>
      <c r="D560" s="39" t="s">
        <v>2309</v>
      </c>
      <c r="E560" s="218">
        <v>45</v>
      </c>
      <c r="F560" s="165"/>
    </row>
    <row r="561" spans="1:6" s="4" customFormat="1" ht="13.5" thickBot="1">
      <c r="A561" s="23">
        <v>1420</v>
      </c>
      <c r="B561" s="41" t="s">
        <v>2223</v>
      </c>
      <c r="C561" s="33" t="s">
        <v>2404</v>
      </c>
      <c r="D561" s="39" t="s">
        <v>296</v>
      </c>
      <c r="E561" s="218">
        <v>100</v>
      </c>
      <c r="F561" s="165"/>
    </row>
    <row r="562" spans="1:6" s="4" customFormat="1" ht="13.5" thickBot="1">
      <c r="A562" s="358" t="s">
        <v>1642</v>
      </c>
      <c r="B562" s="358"/>
      <c r="C562" s="358"/>
      <c r="D562" s="358"/>
      <c r="E562" s="358"/>
      <c r="F562" s="165"/>
    </row>
    <row r="563" spans="1:6" s="4" customFormat="1" ht="13.5" thickBot="1">
      <c r="A563" s="23">
        <v>1152</v>
      </c>
      <c r="B563" s="41" t="s">
        <v>1643</v>
      </c>
      <c r="C563" s="33" t="s">
        <v>1644</v>
      </c>
      <c r="D563" s="39" t="s">
        <v>296</v>
      </c>
      <c r="E563" s="218">
        <v>35</v>
      </c>
      <c r="F563" s="165"/>
    </row>
    <row r="564" spans="1:6" s="4" customFormat="1" ht="13.5" thickBot="1">
      <c r="A564" s="23">
        <v>971</v>
      </c>
      <c r="B564" s="41" t="s">
        <v>1645</v>
      </c>
      <c r="C564" s="33" t="s">
        <v>1646</v>
      </c>
      <c r="D564" s="39" t="s">
        <v>296</v>
      </c>
      <c r="E564" s="218">
        <v>80</v>
      </c>
      <c r="F564" s="165"/>
    </row>
    <row r="565" spans="1:6" s="4" customFormat="1" ht="13.5" thickBot="1">
      <c r="A565" s="23">
        <v>359</v>
      </c>
      <c r="B565" s="41" t="s">
        <v>1647</v>
      </c>
      <c r="C565" s="33" t="s">
        <v>1648</v>
      </c>
      <c r="D565" s="39" t="s">
        <v>296</v>
      </c>
      <c r="E565" s="218">
        <v>55</v>
      </c>
      <c r="F565" s="165"/>
    </row>
    <row r="566" spans="1:6" s="4" customFormat="1" ht="13.5" thickBot="1">
      <c r="A566" s="23">
        <v>981</v>
      </c>
      <c r="B566" s="41" t="s">
        <v>1649</v>
      </c>
      <c r="C566" s="33" t="s">
        <v>1650</v>
      </c>
      <c r="D566" s="39" t="s">
        <v>296</v>
      </c>
      <c r="E566" s="218">
        <v>50</v>
      </c>
      <c r="F566" s="165"/>
    </row>
    <row r="567" spans="1:6" s="4" customFormat="1" ht="13.5" thickBot="1">
      <c r="A567" s="23">
        <v>360</v>
      </c>
      <c r="B567" s="41" t="s">
        <v>1651</v>
      </c>
      <c r="C567" s="33" t="s">
        <v>1652</v>
      </c>
      <c r="D567" s="39" t="s">
        <v>296</v>
      </c>
      <c r="E567" s="218">
        <v>50</v>
      </c>
      <c r="F567" s="165"/>
    </row>
    <row r="568" spans="1:6" s="4" customFormat="1" ht="13.5" thickBot="1">
      <c r="A568" s="23">
        <v>361</v>
      </c>
      <c r="B568" s="41" t="s">
        <v>1653</v>
      </c>
      <c r="C568" s="33" t="s">
        <v>1654</v>
      </c>
      <c r="D568" s="39" t="s">
        <v>296</v>
      </c>
      <c r="E568" s="218">
        <v>50</v>
      </c>
      <c r="F568" s="165"/>
    </row>
    <row r="569" spans="1:6" s="4" customFormat="1" ht="15" customHeight="1" thickBot="1">
      <c r="A569" s="23">
        <v>959</v>
      </c>
      <c r="B569" s="41" t="s">
        <v>1655</v>
      </c>
      <c r="C569" s="33" t="s">
        <v>1656</v>
      </c>
      <c r="D569" s="39" t="s">
        <v>296</v>
      </c>
      <c r="E569" s="218">
        <v>120</v>
      </c>
      <c r="F569" s="165"/>
    </row>
    <row r="570" spans="1:6" s="4" customFormat="1" ht="15" customHeight="1" thickBot="1">
      <c r="A570" s="23">
        <v>979</v>
      </c>
      <c r="B570" s="41" t="s">
        <v>1657</v>
      </c>
      <c r="C570" s="33" t="s">
        <v>1658</v>
      </c>
      <c r="D570" s="39" t="s">
        <v>296</v>
      </c>
      <c r="E570" s="218">
        <v>120</v>
      </c>
      <c r="F570" s="165"/>
    </row>
    <row r="571" spans="1:6" s="4" customFormat="1" ht="15" customHeight="1" thickBot="1">
      <c r="A571" s="23">
        <v>1151</v>
      </c>
      <c r="B571" s="41" t="s">
        <v>1659</v>
      </c>
      <c r="C571" s="33" t="s">
        <v>1660</v>
      </c>
      <c r="D571" s="39" t="s">
        <v>296</v>
      </c>
      <c r="E571" s="218">
        <v>35</v>
      </c>
      <c r="F571" s="165"/>
    </row>
    <row r="572" spans="1:6" s="4" customFormat="1" ht="15" customHeight="1" thickBot="1">
      <c r="A572" s="23">
        <v>980</v>
      </c>
      <c r="B572" s="41" t="s">
        <v>1661</v>
      </c>
      <c r="C572" s="33" t="s">
        <v>1662</v>
      </c>
      <c r="D572" s="39" t="s">
        <v>296</v>
      </c>
      <c r="E572" s="218">
        <v>70</v>
      </c>
      <c r="F572" s="165"/>
    </row>
    <row r="573" spans="1:6" s="4" customFormat="1" ht="15" customHeight="1" thickBot="1">
      <c r="A573" s="23">
        <v>181</v>
      </c>
      <c r="B573" s="39"/>
      <c r="C573" s="33" t="s">
        <v>1663</v>
      </c>
      <c r="D573" s="39" t="s">
        <v>296</v>
      </c>
      <c r="E573" s="218">
        <v>10</v>
      </c>
      <c r="F573" s="165"/>
    </row>
    <row r="574" spans="1:6" s="4" customFormat="1" ht="15" customHeight="1" thickBot="1">
      <c r="A574" s="352">
        <v>180</v>
      </c>
      <c r="B574" s="374"/>
      <c r="C574" s="33" t="s">
        <v>1664</v>
      </c>
      <c r="D574" s="346" t="s">
        <v>296</v>
      </c>
      <c r="E574" s="349">
        <v>100</v>
      </c>
      <c r="F574" s="165"/>
    </row>
    <row r="575" spans="1:6" s="4" customFormat="1" ht="15" customHeight="1" thickBot="1">
      <c r="A575" s="353"/>
      <c r="B575" s="375"/>
      <c r="C575" s="33" t="s">
        <v>1665</v>
      </c>
      <c r="D575" s="347"/>
      <c r="E575" s="350"/>
      <c r="F575" s="165"/>
    </row>
    <row r="576" spans="1:6" s="4" customFormat="1" ht="15" customHeight="1" thickBot="1">
      <c r="A576" s="353"/>
      <c r="B576" s="375"/>
      <c r="C576" s="33" t="s">
        <v>1666</v>
      </c>
      <c r="D576" s="347"/>
      <c r="E576" s="350"/>
      <c r="F576" s="165"/>
    </row>
    <row r="577" spans="1:6" s="4" customFormat="1" ht="15" customHeight="1" thickBot="1">
      <c r="A577" s="353"/>
      <c r="B577" s="375"/>
      <c r="C577" s="33" t="s">
        <v>1667</v>
      </c>
      <c r="D577" s="347"/>
      <c r="E577" s="350"/>
      <c r="F577" s="165"/>
    </row>
    <row r="578" spans="1:6" s="4" customFormat="1" ht="15" customHeight="1" thickBot="1">
      <c r="A578" s="353"/>
      <c r="B578" s="375"/>
      <c r="C578" s="33" t="s">
        <v>1668</v>
      </c>
      <c r="D578" s="347"/>
      <c r="E578" s="350"/>
      <c r="F578" s="165"/>
    </row>
    <row r="579" spans="1:6" s="4" customFormat="1" ht="15" customHeight="1" thickBot="1">
      <c r="A579" s="353"/>
      <c r="B579" s="375"/>
      <c r="C579" s="33" t="s">
        <v>1669</v>
      </c>
      <c r="D579" s="347"/>
      <c r="E579" s="350"/>
      <c r="F579" s="165"/>
    </row>
    <row r="580" spans="1:6" s="4" customFormat="1" ht="15" customHeight="1" thickBot="1">
      <c r="A580" s="353"/>
      <c r="B580" s="375"/>
      <c r="C580" s="33" t="s">
        <v>1670</v>
      </c>
      <c r="D580" s="347"/>
      <c r="E580" s="350"/>
      <c r="F580" s="165"/>
    </row>
    <row r="581" spans="1:6" s="4" customFormat="1" ht="12.75" customHeight="1" thickBot="1">
      <c r="A581" s="353"/>
      <c r="B581" s="375"/>
      <c r="C581" s="33" t="s">
        <v>1671</v>
      </c>
      <c r="D581" s="347"/>
      <c r="E581" s="350"/>
      <c r="F581" s="165"/>
    </row>
    <row r="582" spans="1:6" s="4" customFormat="1" ht="13.5" thickBot="1">
      <c r="A582" s="353"/>
      <c r="B582" s="375"/>
      <c r="C582" s="33" t="s">
        <v>1672</v>
      </c>
      <c r="D582" s="347"/>
      <c r="E582" s="350"/>
      <c r="F582" s="165"/>
    </row>
    <row r="583" spans="1:6" s="4" customFormat="1" ht="13.5" thickBot="1">
      <c r="A583" s="353"/>
      <c r="B583" s="375"/>
      <c r="C583" s="33" t="s">
        <v>1673</v>
      </c>
      <c r="D583" s="347"/>
      <c r="E583" s="350"/>
      <c r="F583" s="165"/>
    </row>
    <row r="584" spans="1:7" s="4" customFormat="1" ht="14.25" customHeight="1" thickBot="1">
      <c r="A584" s="353"/>
      <c r="B584" s="375"/>
      <c r="C584" s="33" t="s">
        <v>1674</v>
      </c>
      <c r="D584" s="347"/>
      <c r="E584" s="350"/>
      <c r="F584" s="164"/>
      <c r="G584" s="2"/>
    </row>
    <row r="585" spans="1:6" s="4" customFormat="1" ht="13.5" thickBot="1">
      <c r="A585" s="353"/>
      <c r="B585" s="375"/>
      <c r="C585" s="33" t="s">
        <v>1675</v>
      </c>
      <c r="D585" s="347"/>
      <c r="E585" s="350"/>
      <c r="F585" s="165"/>
    </row>
    <row r="586" spans="1:6" s="4" customFormat="1" ht="13.5" thickBot="1">
      <c r="A586" s="354"/>
      <c r="B586" s="376"/>
      <c r="C586" s="33" t="s">
        <v>1037</v>
      </c>
      <c r="D586" s="348"/>
      <c r="E586" s="351"/>
      <c r="F586" s="165"/>
    </row>
    <row r="587" spans="1:6" s="4" customFormat="1" ht="13.5" thickBot="1">
      <c r="A587" s="269">
        <v>1419</v>
      </c>
      <c r="B587" s="272"/>
      <c r="C587" s="33" t="s">
        <v>2400</v>
      </c>
      <c r="D587" s="270" t="s">
        <v>296</v>
      </c>
      <c r="E587" s="271">
        <v>120</v>
      </c>
      <c r="F587" s="165"/>
    </row>
    <row r="588" spans="1:7" s="2" customFormat="1" ht="15" thickBot="1">
      <c r="A588" s="358" t="s">
        <v>1676</v>
      </c>
      <c r="B588" s="358"/>
      <c r="C588" s="358"/>
      <c r="D588" s="358"/>
      <c r="E588" s="358"/>
      <c r="F588" s="165"/>
      <c r="G588" s="4"/>
    </row>
    <row r="589" spans="1:6" s="4" customFormat="1" ht="13.5" thickBot="1">
      <c r="A589" s="23">
        <v>248</v>
      </c>
      <c r="B589" s="41" t="s">
        <v>1677</v>
      </c>
      <c r="C589" s="33" t="s">
        <v>1678</v>
      </c>
      <c r="D589" s="39" t="s">
        <v>296</v>
      </c>
      <c r="E589" s="218">
        <v>55</v>
      </c>
      <c r="F589" s="165"/>
    </row>
    <row r="590" spans="1:7" s="4" customFormat="1" ht="15" thickBot="1">
      <c r="A590" s="23">
        <v>264</v>
      </c>
      <c r="B590" s="41" t="s">
        <v>1679</v>
      </c>
      <c r="C590" s="33" t="s">
        <v>1680</v>
      </c>
      <c r="D590" s="39" t="s">
        <v>296</v>
      </c>
      <c r="E590" s="218">
        <v>55</v>
      </c>
      <c r="F590" s="164"/>
      <c r="G590" s="2"/>
    </row>
    <row r="591" spans="1:6" s="4" customFormat="1" ht="13.5" thickBot="1">
      <c r="A591" s="358" t="s">
        <v>1681</v>
      </c>
      <c r="B591" s="358"/>
      <c r="C591" s="358"/>
      <c r="D591" s="358"/>
      <c r="E591" s="358"/>
      <c r="F591" s="165"/>
    </row>
    <row r="592" spans="1:6" s="4" customFormat="1" ht="13.5" thickBot="1">
      <c r="A592" s="23">
        <v>961</v>
      </c>
      <c r="B592" s="41" t="s">
        <v>1682</v>
      </c>
      <c r="C592" s="33" t="s">
        <v>1683</v>
      </c>
      <c r="D592" s="39" t="s">
        <v>296</v>
      </c>
      <c r="E592" s="218">
        <v>35</v>
      </c>
      <c r="F592" s="165"/>
    </row>
    <row r="593" spans="1:6" s="2" customFormat="1" ht="15" thickBot="1">
      <c r="A593" s="23">
        <v>960</v>
      </c>
      <c r="B593" s="41" t="s">
        <v>1684</v>
      </c>
      <c r="C593" s="33" t="s">
        <v>1685</v>
      </c>
      <c r="D593" s="39" t="s">
        <v>296</v>
      </c>
      <c r="E593" s="218">
        <v>35</v>
      </c>
      <c r="F593" s="164"/>
    </row>
    <row r="594" spans="1:6" s="4" customFormat="1" ht="13.5" thickBot="1">
      <c r="A594" s="23">
        <v>394</v>
      </c>
      <c r="B594" s="41" t="s">
        <v>1686</v>
      </c>
      <c r="C594" s="33" t="s">
        <v>1687</v>
      </c>
      <c r="D594" s="39" t="s">
        <v>296</v>
      </c>
      <c r="E594" s="218">
        <v>40</v>
      </c>
      <c r="F594" s="165"/>
    </row>
    <row r="595" spans="1:6" s="4" customFormat="1" ht="13.5" thickBot="1">
      <c r="A595" s="23">
        <v>395</v>
      </c>
      <c r="B595" s="41" t="s">
        <v>1688</v>
      </c>
      <c r="C595" s="33" t="s">
        <v>1689</v>
      </c>
      <c r="D595" s="39" t="s">
        <v>296</v>
      </c>
      <c r="E595" s="218">
        <v>50</v>
      </c>
      <c r="F595" s="165"/>
    </row>
    <row r="596" spans="1:7" s="2" customFormat="1" ht="15" thickBot="1">
      <c r="A596" s="23">
        <v>392</v>
      </c>
      <c r="B596" s="41" t="s">
        <v>1690</v>
      </c>
      <c r="C596" s="33" t="s">
        <v>1691</v>
      </c>
      <c r="D596" s="39" t="s">
        <v>296</v>
      </c>
      <c r="E596" s="218">
        <v>40</v>
      </c>
      <c r="F596" s="165"/>
      <c r="G596" s="4"/>
    </row>
    <row r="597" spans="1:6" s="4" customFormat="1" ht="12.75" customHeight="1" thickBot="1">
      <c r="A597" s="23">
        <v>393</v>
      </c>
      <c r="B597" s="41" t="s">
        <v>1692</v>
      </c>
      <c r="C597" s="33" t="s">
        <v>1693</v>
      </c>
      <c r="D597" s="39" t="s">
        <v>296</v>
      </c>
      <c r="E597" s="218">
        <v>40</v>
      </c>
      <c r="F597" s="165"/>
    </row>
    <row r="598" spans="1:6" s="4" customFormat="1" ht="13.5" thickBot="1">
      <c r="A598" s="23">
        <v>389</v>
      </c>
      <c r="B598" s="41" t="s">
        <v>1694</v>
      </c>
      <c r="C598" s="33" t="s">
        <v>1695</v>
      </c>
      <c r="D598" s="39" t="s">
        <v>296</v>
      </c>
      <c r="E598" s="218">
        <v>15</v>
      </c>
      <c r="F598" s="165"/>
    </row>
    <row r="599" spans="1:6" s="4" customFormat="1" ht="13.5" thickBot="1">
      <c r="A599" s="23">
        <v>957</v>
      </c>
      <c r="B599" s="41" t="s">
        <v>1696</v>
      </c>
      <c r="C599" s="33" t="s">
        <v>1697</v>
      </c>
      <c r="D599" s="39" t="s">
        <v>296</v>
      </c>
      <c r="E599" s="218">
        <v>35</v>
      </c>
      <c r="F599" s="165"/>
    </row>
    <row r="600" spans="1:6" s="4" customFormat="1" ht="13.5" thickBot="1">
      <c r="A600" s="23">
        <v>391</v>
      </c>
      <c r="B600" s="41" t="s">
        <v>1698</v>
      </c>
      <c r="C600" s="33" t="s">
        <v>1699</v>
      </c>
      <c r="D600" s="39" t="s">
        <v>296</v>
      </c>
      <c r="E600" s="218">
        <v>35</v>
      </c>
      <c r="F600" s="165"/>
    </row>
    <row r="601" spans="1:6" s="4" customFormat="1" ht="12.75" customHeight="1" thickBot="1">
      <c r="A601" s="23">
        <v>396</v>
      </c>
      <c r="B601" s="41" t="s">
        <v>1700</v>
      </c>
      <c r="C601" s="33" t="s">
        <v>1701</v>
      </c>
      <c r="D601" s="39" t="s">
        <v>296</v>
      </c>
      <c r="E601" s="218">
        <v>30</v>
      </c>
      <c r="F601" s="165"/>
    </row>
    <row r="602" spans="1:6" s="4" customFormat="1" ht="12.75" customHeight="1" thickBot="1">
      <c r="A602" s="23">
        <v>1141</v>
      </c>
      <c r="B602" s="41" t="s">
        <v>1581</v>
      </c>
      <c r="C602" s="33" t="s">
        <v>1995</v>
      </c>
      <c r="D602" s="39" t="s">
        <v>296</v>
      </c>
      <c r="E602" s="218">
        <v>410</v>
      </c>
      <c r="F602" s="165"/>
    </row>
    <row r="603" spans="1:6" s="4" customFormat="1" ht="13.5" thickBot="1">
      <c r="A603" s="23">
        <v>1336</v>
      </c>
      <c r="B603" s="41" t="s">
        <v>2179</v>
      </c>
      <c r="C603" s="33" t="s">
        <v>2180</v>
      </c>
      <c r="D603" s="39" t="s">
        <v>296</v>
      </c>
      <c r="E603" s="218">
        <v>350</v>
      </c>
      <c r="F603" s="165"/>
    </row>
    <row r="604" spans="1:6" s="4" customFormat="1" ht="12.75" customHeight="1" thickBot="1">
      <c r="A604" s="358" t="s">
        <v>1702</v>
      </c>
      <c r="B604" s="358"/>
      <c r="C604" s="358"/>
      <c r="D604" s="358"/>
      <c r="E604" s="358"/>
      <c r="F604" s="165"/>
    </row>
    <row r="605" spans="1:6" s="4" customFormat="1" ht="12.75" customHeight="1" thickBot="1">
      <c r="A605" s="23">
        <v>1179</v>
      </c>
      <c r="B605" s="41"/>
      <c r="C605" s="33" t="s">
        <v>1703</v>
      </c>
      <c r="D605" s="39" t="s">
        <v>296</v>
      </c>
      <c r="E605" s="218">
        <v>100</v>
      </c>
      <c r="F605" s="165"/>
    </row>
    <row r="606" spans="1:6" s="4" customFormat="1" ht="12.75" customHeight="1" thickBot="1">
      <c r="A606" s="23">
        <v>1180</v>
      </c>
      <c r="B606" s="41"/>
      <c r="C606" s="33" t="s">
        <v>1704</v>
      </c>
      <c r="D606" s="39" t="s">
        <v>296</v>
      </c>
      <c r="E606" s="218">
        <v>100</v>
      </c>
      <c r="F606" s="165"/>
    </row>
    <row r="607" spans="1:7" s="4" customFormat="1" ht="15" thickBot="1">
      <c r="A607" s="23">
        <v>1181</v>
      </c>
      <c r="B607" s="41"/>
      <c r="C607" s="33" t="s">
        <v>1705</v>
      </c>
      <c r="D607" s="39" t="s">
        <v>296</v>
      </c>
      <c r="E607" s="218">
        <v>100</v>
      </c>
      <c r="F607" s="164"/>
      <c r="G607" s="2"/>
    </row>
    <row r="608" spans="1:6" s="4" customFormat="1" ht="15" customHeight="1" thickBot="1">
      <c r="A608" s="352">
        <v>430</v>
      </c>
      <c r="B608" s="355" t="s">
        <v>1706</v>
      </c>
      <c r="C608" s="33" t="s">
        <v>1707</v>
      </c>
      <c r="D608" s="346" t="s">
        <v>296</v>
      </c>
      <c r="E608" s="349">
        <v>35</v>
      </c>
      <c r="F608" s="165"/>
    </row>
    <row r="609" spans="1:6" s="4" customFormat="1" ht="15" customHeight="1" thickBot="1">
      <c r="A609" s="353"/>
      <c r="B609" s="356"/>
      <c r="C609" s="33" t="s">
        <v>2328</v>
      </c>
      <c r="D609" s="347"/>
      <c r="E609" s="350"/>
      <c r="F609" s="165"/>
    </row>
    <row r="610" spans="1:7" s="2" customFormat="1" ht="15" thickBot="1">
      <c r="A610" s="353"/>
      <c r="B610" s="356"/>
      <c r="C610" s="33" t="s">
        <v>1708</v>
      </c>
      <c r="D610" s="347"/>
      <c r="E610" s="350"/>
      <c r="F610" s="165"/>
      <c r="G610" s="4"/>
    </row>
    <row r="611" spans="1:6" s="4" customFormat="1" ht="13.5" thickBot="1">
      <c r="A611" s="353"/>
      <c r="B611" s="356"/>
      <c r="C611" s="33" t="s">
        <v>1709</v>
      </c>
      <c r="D611" s="347"/>
      <c r="E611" s="350"/>
      <c r="F611" s="165"/>
    </row>
    <row r="612" spans="1:6" s="4" customFormat="1" ht="15" customHeight="1" thickBot="1">
      <c r="A612" s="353"/>
      <c r="B612" s="356"/>
      <c r="C612" s="33" t="s">
        <v>1710</v>
      </c>
      <c r="D612" s="347"/>
      <c r="E612" s="350"/>
      <c r="F612" s="165"/>
    </row>
    <row r="613" spans="1:6" s="4" customFormat="1" ht="15" customHeight="1" thickBot="1">
      <c r="A613" s="353"/>
      <c r="B613" s="356"/>
      <c r="C613" s="33" t="s">
        <v>1711</v>
      </c>
      <c r="D613" s="347"/>
      <c r="E613" s="350"/>
      <c r="F613" s="165"/>
    </row>
    <row r="614" spans="1:6" s="4" customFormat="1" ht="15" customHeight="1" thickBot="1">
      <c r="A614" s="353"/>
      <c r="B614" s="356"/>
      <c r="C614" s="33" t="s">
        <v>1712</v>
      </c>
      <c r="D614" s="347"/>
      <c r="E614" s="350"/>
      <c r="F614" s="165"/>
    </row>
    <row r="615" spans="1:6" s="4" customFormat="1" ht="12.75" customHeight="1" thickBot="1">
      <c r="A615" s="353"/>
      <c r="B615" s="356"/>
      <c r="C615" s="33" t="s">
        <v>2329</v>
      </c>
      <c r="D615" s="347"/>
      <c r="E615" s="350"/>
      <c r="F615" s="165"/>
    </row>
    <row r="616" spans="1:6" s="4" customFormat="1" ht="12.75" customHeight="1" thickBot="1">
      <c r="A616" s="353"/>
      <c r="B616" s="356"/>
      <c r="C616" s="33" t="s">
        <v>2330</v>
      </c>
      <c r="D616" s="347"/>
      <c r="E616" s="350"/>
      <c r="F616" s="165"/>
    </row>
    <row r="617" spans="1:6" s="4" customFormat="1" ht="12.75" customHeight="1" thickBot="1">
      <c r="A617" s="353"/>
      <c r="B617" s="356"/>
      <c r="C617" s="33" t="s">
        <v>2331</v>
      </c>
      <c r="D617" s="347"/>
      <c r="E617" s="350"/>
      <c r="F617" s="165"/>
    </row>
    <row r="618" spans="1:6" s="4" customFormat="1" ht="19.5" customHeight="1" thickBot="1">
      <c r="A618" s="354"/>
      <c r="B618" s="357"/>
      <c r="C618" s="33" t="s">
        <v>2151</v>
      </c>
      <c r="D618" s="348"/>
      <c r="E618" s="351"/>
      <c r="F618" s="165"/>
    </row>
    <row r="619" spans="1:6" s="4" customFormat="1" ht="25.5">
      <c r="A619" s="352">
        <v>904</v>
      </c>
      <c r="B619" s="355" t="s">
        <v>1706</v>
      </c>
      <c r="C619" s="296" t="s">
        <v>2154</v>
      </c>
      <c r="D619" s="346" t="s">
        <v>296</v>
      </c>
      <c r="E619" s="349">
        <v>130</v>
      </c>
      <c r="F619" s="165"/>
    </row>
    <row r="620" spans="1:6" s="4" customFormat="1" ht="15" customHeight="1">
      <c r="A620" s="353"/>
      <c r="B620" s="356"/>
      <c r="C620" s="296" t="s">
        <v>2379</v>
      </c>
      <c r="D620" s="347"/>
      <c r="E620" s="350"/>
      <c r="F620" s="165"/>
    </row>
    <row r="621" spans="1:6" s="4" customFormat="1" ht="15" customHeight="1">
      <c r="A621" s="353"/>
      <c r="B621" s="356"/>
      <c r="C621" s="296" t="s">
        <v>2150</v>
      </c>
      <c r="D621" s="347"/>
      <c r="E621" s="350"/>
      <c r="F621" s="165"/>
    </row>
    <row r="622" spans="1:6" s="4" customFormat="1" ht="15" customHeight="1">
      <c r="A622" s="353"/>
      <c r="B622" s="356"/>
      <c r="C622" s="296" t="s">
        <v>2147</v>
      </c>
      <c r="D622" s="347"/>
      <c r="E622" s="350"/>
      <c r="F622" s="165"/>
    </row>
    <row r="623" spans="1:6" s="4" customFormat="1" ht="15" customHeight="1">
      <c r="A623" s="353"/>
      <c r="B623" s="356"/>
      <c r="C623" s="296" t="s">
        <v>2332</v>
      </c>
      <c r="D623" s="347"/>
      <c r="E623" s="350"/>
      <c r="F623" s="165"/>
    </row>
    <row r="624" spans="1:6" s="4" customFormat="1" ht="15" customHeight="1">
      <c r="A624" s="353"/>
      <c r="B624" s="356"/>
      <c r="C624" s="296" t="s">
        <v>2151</v>
      </c>
      <c r="D624" s="347"/>
      <c r="E624" s="350"/>
      <c r="F624" s="165"/>
    </row>
    <row r="625" spans="1:6" s="4" customFormat="1" ht="15" customHeight="1">
      <c r="A625" s="353"/>
      <c r="B625" s="356"/>
      <c r="C625" s="296" t="s">
        <v>2333</v>
      </c>
      <c r="D625" s="347"/>
      <c r="E625" s="350"/>
      <c r="F625" s="165"/>
    </row>
    <row r="626" spans="1:6" s="4" customFormat="1" ht="15" customHeight="1">
      <c r="A626" s="353"/>
      <c r="B626" s="356"/>
      <c r="C626" s="296" t="s">
        <v>2334</v>
      </c>
      <c r="D626" s="347"/>
      <c r="E626" s="350"/>
      <c r="F626" s="165"/>
    </row>
    <row r="627" spans="1:6" s="4" customFormat="1" ht="15" customHeight="1">
      <c r="A627" s="353"/>
      <c r="B627" s="356"/>
      <c r="C627" s="296" t="s">
        <v>2335</v>
      </c>
      <c r="D627" s="347"/>
      <c r="E627" s="350"/>
      <c r="F627" s="165"/>
    </row>
    <row r="628" spans="1:6" s="4" customFormat="1" ht="15" customHeight="1">
      <c r="A628" s="353"/>
      <c r="B628" s="356"/>
      <c r="C628" s="296" t="s">
        <v>2336</v>
      </c>
      <c r="D628" s="347"/>
      <c r="E628" s="350"/>
      <c r="F628" s="165"/>
    </row>
    <row r="629" spans="1:6" s="4" customFormat="1" ht="15" customHeight="1">
      <c r="A629" s="353"/>
      <c r="B629" s="356"/>
      <c r="C629" s="296" t="s">
        <v>2337</v>
      </c>
      <c r="D629" s="347"/>
      <c r="E629" s="350"/>
      <c r="F629" s="165"/>
    </row>
    <row r="630" spans="1:6" s="4" customFormat="1" ht="15" customHeight="1">
      <c r="A630" s="353"/>
      <c r="B630" s="356"/>
      <c r="C630" s="296" t="s">
        <v>2338</v>
      </c>
      <c r="D630" s="347"/>
      <c r="E630" s="350"/>
      <c r="F630" s="165"/>
    </row>
    <row r="631" spans="1:6" s="4" customFormat="1" ht="15" customHeight="1">
      <c r="A631" s="353"/>
      <c r="B631" s="356"/>
      <c r="C631" s="296" t="s">
        <v>2339</v>
      </c>
      <c r="D631" s="347"/>
      <c r="E631" s="350"/>
      <c r="F631" s="165"/>
    </row>
    <row r="632" spans="1:6" s="4" customFormat="1" ht="12.75">
      <c r="A632" s="353"/>
      <c r="B632" s="356"/>
      <c r="C632" s="296" t="s">
        <v>2146</v>
      </c>
      <c r="D632" s="347"/>
      <c r="E632" s="350"/>
      <c r="F632" s="165"/>
    </row>
    <row r="633" spans="1:6" s="4" customFormat="1" ht="12.75">
      <c r="A633" s="353"/>
      <c r="B633" s="356"/>
      <c r="C633" s="296" t="s">
        <v>2340</v>
      </c>
      <c r="D633" s="347"/>
      <c r="E633" s="350"/>
      <c r="F633" s="165"/>
    </row>
    <row r="634" spans="1:6" s="4" customFormat="1" ht="15" customHeight="1">
      <c r="A634" s="353"/>
      <c r="B634" s="356"/>
      <c r="C634" s="296" t="s">
        <v>2341</v>
      </c>
      <c r="D634" s="347"/>
      <c r="E634" s="350"/>
      <c r="F634" s="165"/>
    </row>
    <row r="635" spans="1:6" s="4" customFormat="1" ht="15" customHeight="1">
      <c r="A635" s="353"/>
      <c r="B635" s="356"/>
      <c r="C635" s="296" t="s">
        <v>2152</v>
      </c>
      <c r="D635" s="347"/>
      <c r="E635" s="350"/>
      <c r="F635" s="165"/>
    </row>
    <row r="636" spans="1:6" s="4" customFormat="1" ht="15" customHeight="1" thickBot="1">
      <c r="A636" s="353"/>
      <c r="B636" s="356"/>
      <c r="C636" s="296" t="s">
        <v>2342</v>
      </c>
      <c r="D636" s="347"/>
      <c r="E636" s="350"/>
      <c r="F636" s="165"/>
    </row>
    <row r="637" spans="1:6" s="4" customFormat="1" ht="15" customHeight="1" thickBot="1">
      <c r="A637" s="23">
        <v>446</v>
      </c>
      <c r="B637" s="41" t="s">
        <v>321</v>
      </c>
      <c r="C637" s="33" t="s">
        <v>1714</v>
      </c>
      <c r="D637" s="39" t="s">
        <v>296</v>
      </c>
      <c r="E637" s="218">
        <v>50</v>
      </c>
      <c r="F637" s="165"/>
    </row>
    <row r="638" spans="1:6" s="4" customFormat="1" ht="26.25" thickBot="1">
      <c r="A638" s="352">
        <v>972</v>
      </c>
      <c r="B638" s="371"/>
      <c r="C638" s="33" t="s">
        <v>1715</v>
      </c>
      <c r="D638" s="346" t="s">
        <v>296</v>
      </c>
      <c r="E638" s="349">
        <v>200</v>
      </c>
      <c r="F638" s="165"/>
    </row>
    <row r="639" spans="1:6" s="4" customFormat="1" ht="13.5" thickBot="1">
      <c r="A639" s="353"/>
      <c r="B639" s="372"/>
      <c r="C639" s="33" t="s">
        <v>2397</v>
      </c>
      <c r="D639" s="347"/>
      <c r="E639" s="350"/>
      <c r="F639" s="165"/>
    </row>
    <row r="640" spans="1:6" s="4" customFormat="1" ht="13.5" thickBot="1">
      <c r="A640" s="353"/>
      <c r="B640" s="372"/>
      <c r="C640" s="33" t="s">
        <v>2398</v>
      </c>
      <c r="D640" s="347"/>
      <c r="E640" s="350"/>
      <c r="F640" s="165"/>
    </row>
    <row r="641" spans="1:6" s="4" customFormat="1" ht="15" customHeight="1" thickBot="1">
      <c r="A641" s="353"/>
      <c r="B641" s="372"/>
      <c r="C641" s="33" t="s">
        <v>1718</v>
      </c>
      <c r="D641" s="347"/>
      <c r="E641" s="350"/>
      <c r="F641" s="165"/>
    </row>
    <row r="642" spans="1:6" s="4" customFormat="1" ht="15" customHeight="1" thickBot="1">
      <c r="A642" s="353"/>
      <c r="B642" s="372"/>
      <c r="C642" s="33" t="s">
        <v>1719</v>
      </c>
      <c r="D642" s="347"/>
      <c r="E642" s="350"/>
      <c r="F642" s="165"/>
    </row>
    <row r="643" spans="1:6" s="4" customFormat="1" ht="13.5" thickBot="1">
      <c r="A643" s="353"/>
      <c r="B643" s="372"/>
      <c r="C643" s="33" t="s">
        <v>1720</v>
      </c>
      <c r="D643" s="347"/>
      <c r="E643" s="350"/>
      <c r="F643" s="165"/>
    </row>
    <row r="644" spans="1:6" s="4" customFormat="1" ht="15" customHeight="1" thickBot="1">
      <c r="A644" s="353"/>
      <c r="B644" s="372"/>
      <c r="C644" s="33" t="s">
        <v>1721</v>
      </c>
      <c r="D644" s="347"/>
      <c r="E644" s="350"/>
      <c r="F644" s="165"/>
    </row>
    <row r="645" spans="1:6" s="4" customFormat="1" ht="15" customHeight="1" thickBot="1">
      <c r="A645" s="353"/>
      <c r="B645" s="372"/>
      <c r="C645" s="33" t="s">
        <v>1722</v>
      </c>
      <c r="D645" s="347"/>
      <c r="E645" s="350"/>
      <c r="F645" s="165"/>
    </row>
    <row r="646" spans="1:6" s="4" customFormat="1" ht="15" customHeight="1" thickBot="1">
      <c r="A646" s="353"/>
      <c r="B646" s="372"/>
      <c r="C646" s="33" t="s">
        <v>1723</v>
      </c>
      <c r="D646" s="347"/>
      <c r="E646" s="350"/>
      <c r="F646" s="165"/>
    </row>
    <row r="647" spans="1:6" s="4" customFormat="1" ht="15" customHeight="1" thickBot="1">
      <c r="A647" s="353"/>
      <c r="B647" s="372"/>
      <c r="C647" s="33" t="s">
        <v>1724</v>
      </c>
      <c r="D647" s="347"/>
      <c r="E647" s="350"/>
      <c r="F647" s="165"/>
    </row>
    <row r="648" spans="1:6" s="4" customFormat="1" ht="15" customHeight="1" thickBot="1">
      <c r="A648" s="354"/>
      <c r="B648" s="373"/>
      <c r="C648" s="33" t="s">
        <v>1725</v>
      </c>
      <c r="D648" s="348"/>
      <c r="E648" s="351"/>
      <c r="F648" s="165"/>
    </row>
    <row r="649" spans="1:6" s="4" customFormat="1" ht="25.5">
      <c r="A649" s="359">
        <v>3176</v>
      </c>
      <c r="B649" s="362"/>
      <c r="C649" s="298" t="s">
        <v>1726</v>
      </c>
      <c r="D649" s="365" t="s">
        <v>296</v>
      </c>
      <c r="E649" s="368">
        <v>150</v>
      </c>
      <c r="F649" s="165"/>
    </row>
    <row r="650" spans="1:7" s="4" customFormat="1" ht="14.25">
      <c r="A650" s="360"/>
      <c r="B650" s="363"/>
      <c r="C650" s="298" t="s">
        <v>1727</v>
      </c>
      <c r="D650" s="366"/>
      <c r="E650" s="369"/>
      <c r="F650" s="164"/>
      <c r="G650" s="2"/>
    </row>
    <row r="651" spans="1:6" s="4" customFormat="1" ht="15" customHeight="1">
      <c r="A651" s="360"/>
      <c r="B651" s="363"/>
      <c r="C651" s="298" t="s">
        <v>2354</v>
      </c>
      <c r="D651" s="366"/>
      <c r="E651" s="369"/>
      <c r="F651" s="165"/>
    </row>
    <row r="652" spans="1:6" s="4" customFormat="1" ht="15" customHeight="1">
      <c r="A652" s="360"/>
      <c r="B652" s="363"/>
      <c r="C652" s="298" t="s">
        <v>1728</v>
      </c>
      <c r="D652" s="366"/>
      <c r="E652" s="369"/>
      <c r="F652" s="165"/>
    </row>
    <row r="653" spans="1:7" s="2" customFormat="1" ht="14.25">
      <c r="A653" s="360"/>
      <c r="B653" s="363"/>
      <c r="C653" s="298" t="s">
        <v>1729</v>
      </c>
      <c r="D653" s="366"/>
      <c r="E653" s="369"/>
      <c r="F653" s="165"/>
      <c r="G653" s="4"/>
    </row>
    <row r="654" spans="1:6" s="4" customFormat="1" ht="15" customHeight="1">
      <c r="A654" s="360"/>
      <c r="B654" s="363"/>
      <c r="C654" s="298" t="s">
        <v>1730</v>
      </c>
      <c r="D654" s="366"/>
      <c r="E654" s="369"/>
      <c r="F654" s="165"/>
    </row>
    <row r="655" spans="1:6" s="4" customFormat="1" ht="15" customHeight="1">
      <c r="A655" s="360"/>
      <c r="B655" s="363"/>
      <c r="C655" s="298" t="s">
        <v>1731</v>
      </c>
      <c r="D655" s="366"/>
      <c r="E655" s="369"/>
      <c r="F655" s="165"/>
    </row>
    <row r="656" spans="1:6" s="4" customFormat="1" ht="15" customHeight="1">
      <c r="A656" s="360"/>
      <c r="B656" s="363"/>
      <c r="C656" s="298" t="s">
        <v>1732</v>
      </c>
      <c r="D656" s="366"/>
      <c r="E656" s="369"/>
      <c r="F656" s="165"/>
    </row>
    <row r="657" spans="1:6" s="4" customFormat="1" ht="15" customHeight="1">
      <c r="A657" s="360"/>
      <c r="B657" s="363"/>
      <c r="C657" s="298" t="s">
        <v>1733</v>
      </c>
      <c r="D657" s="366"/>
      <c r="E657" s="369"/>
      <c r="F657" s="165"/>
    </row>
    <row r="658" spans="1:6" s="4" customFormat="1" ht="12.75" customHeight="1">
      <c r="A658" s="360"/>
      <c r="B658" s="363"/>
      <c r="C658" s="298" t="s">
        <v>2355</v>
      </c>
      <c r="D658" s="366"/>
      <c r="E658" s="369"/>
      <c r="F658" s="165"/>
    </row>
    <row r="659" spans="1:6" s="4" customFormat="1" ht="12.75" customHeight="1">
      <c r="A659" s="360"/>
      <c r="B659" s="363"/>
      <c r="C659" s="298" t="s">
        <v>1734</v>
      </c>
      <c r="D659" s="366"/>
      <c r="E659" s="369"/>
      <c r="F659" s="165"/>
    </row>
    <row r="660" spans="1:6" s="4" customFormat="1" ht="15" customHeight="1">
      <c r="A660" s="360"/>
      <c r="B660" s="363"/>
      <c r="C660" s="298" t="s">
        <v>1735</v>
      </c>
      <c r="D660" s="366"/>
      <c r="E660" s="369"/>
      <c r="F660" s="165"/>
    </row>
    <row r="661" spans="1:6" s="4" customFormat="1" ht="15" customHeight="1">
      <c r="A661" s="360"/>
      <c r="B661" s="363"/>
      <c r="C661" s="298" t="s">
        <v>1802</v>
      </c>
      <c r="D661" s="366"/>
      <c r="E661" s="369"/>
      <c r="F661" s="165"/>
    </row>
    <row r="662" spans="1:6" s="4" customFormat="1" ht="15" customHeight="1">
      <c r="A662" s="360"/>
      <c r="B662" s="363"/>
      <c r="C662" s="298" t="s">
        <v>1713</v>
      </c>
      <c r="D662" s="366"/>
      <c r="E662" s="369"/>
      <c r="F662" s="165"/>
    </row>
    <row r="663" spans="1:6" s="4" customFormat="1" ht="15" customHeight="1" thickBot="1">
      <c r="A663" s="361"/>
      <c r="B663" s="364"/>
      <c r="C663" s="298" t="s">
        <v>1736</v>
      </c>
      <c r="D663" s="367"/>
      <c r="E663" s="370"/>
      <c r="F663" s="165"/>
    </row>
    <row r="664" spans="1:7" s="4" customFormat="1" ht="26.25" thickBot="1">
      <c r="A664" s="352">
        <v>1177</v>
      </c>
      <c r="B664" s="371"/>
      <c r="C664" s="33" t="s">
        <v>1737</v>
      </c>
      <c r="D664" s="346" t="s">
        <v>296</v>
      </c>
      <c r="E664" s="349">
        <v>200</v>
      </c>
      <c r="F664" s="164"/>
      <c r="G664" s="2"/>
    </row>
    <row r="665" spans="1:6" s="4" customFormat="1" ht="15" customHeight="1" thickBot="1">
      <c r="A665" s="353"/>
      <c r="B665" s="372"/>
      <c r="C665" s="33" t="s">
        <v>1738</v>
      </c>
      <c r="D665" s="347"/>
      <c r="E665" s="350"/>
      <c r="F665" s="165"/>
    </row>
    <row r="666" spans="1:6" s="4" customFormat="1" ht="15" customHeight="1" thickBot="1">
      <c r="A666" s="353"/>
      <c r="B666" s="372"/>
      <c r="C666" s="33" t="s">
        <v>1739</v>
      </c>
      <c r="D666" s="347"/>
      <c r="E666" s="350"/>
      <c r="F666" s="165"/>
    </row>
    <row r="667" spans="1:6" s="2" customFormat="1" ht="15" thickBot="1">
      <c r="A667" s="353"/>
      <c r="B667" s="372"/>
      <c r="C667" s="33" t="s">
        <v>1740</v>
      </c>
      <c r="D667" s="347"/>
      <c r="E667" s="350"/>
      <c r="F667" s="164"/>
    </row>
    <row r="668" spans="1:6" s="4" customFormat="1" ht="15" customHeight="1" thickBot="1">
      <c r="A668" s="353"/>
      <c r="B668" s="372"/>
      <c r="C668" s="33" t="s">
        <v>1741</v>
      </c>
      <c r="D668" s="347"/>
      <c r="E668" s="350"/>
      <c r="F668" s="165"/>
    </row>
    <row r="669" spans="1:6" s="4" customFormat="1" ht="15" customHeight="1" thickBot="1">
      <c r="A669" s="353"/>
      <c r="B669" s="372"/>
      <c r="C669" s="33" t="s">
        <v>1742</v>
      </c>
      <c r="D669" s="347"/>
      <c r="E669" s="350"/>
      <c r="F669" s="165"/>
    </row>
    <row r="670" spans="1:7" s="2" customFormat="1" ht="15" thickBot="1">
      <c r="A670" s="353"/>
      <c r="B670" s="372"/>
      <c r="C670" s="33" t="s">
        <v>1743</v>
      </c>
      <c r="D670" s="347"/>
      <c r="E670" s="350"/>
      <c r="F670" s="165"/>
      <c r="G670" s="4"/>
    </row>
    <row r="671" spans="1:6" s="4" customFormat="1" ht="15" customHeight="1" thickBot="1">
      <c r="A671" s="353"/>
      <c r="B671" s="372"/>
      <c r="C671" s="33" t="s">
        <v>1744</v>
      </c>
      <c r="D671" s="347"/>
      <c r="E671" s="350"/>
      <c r="F671" s="165"/>
    </row>
    <row r="672" spans="1:6" s="4" customFormat="1" ht="12.75" customHeight="1" thickBot="1">
      <c r="A672" s="353"/>
      <c r="B672" s="372"/>
      <c r="C672" s="33" t="s">
        <v>1745</v>
      </c>
      <c r="D672" s="347"/>
      <c r="E672" s="350"/>
      <c r="F672" s="165"/>
    </row>
    <row r="673" spans="1:6" s="4" customFormat="1" ht="12.75" customHeight="1" thickBot="1">
      <c r="A673" s="353"/>
      <c r="B673" s="372"/>
      <c r="C673" s="33" t="s">
        <v>1746</v>
      </c>
      <c r="D673" s="347"/>
      <c r="E673" s="350"/>
      <c r="F673" s="165"/>
    </row>
    <row r="674" spans="1:6" s="4" customFormat="1" ht="15" customHeight="1" thickBot="1">
      <c r="A674" s="353"/>
      <c r="B674" s="372"/>
      <c r="C674" s="33" t="s">
        <v>1747</v>
      </c>
      <c r="D674" s="347"/>
      <c r="E674" s="350"/>
      <c r="F674" s="165"/>
    </row>
    <row r="675" spans="1:6" s="4" customFormat="1" ht="13.5" thickBot="1">
      <c r="A675" s="353"/>
      <c r="B675" s="372"/>
      <c r="C675" s="33" t="s">
        <v>1748</v>
      </c>
      <c r="D675" s="347"/>
      <c r="E675" s="350"/>
      <c r="F675" s="165"/>
    </row>
    <row r="676" spans="1:6" s="4" customFormat="1" ht="13.5" thickBot="1">
      <c r="A676" s="353"/>
      <c r="B676" s="372"/>
      <c r="C676" s="33" t="s">
        <v>1749</v>
      </c>
      <c r="D676" s="347"/>
      <c r="E676" s="350"/>
      <c r="F676" s="165"/>
    </row>
    <row r="677" spans="1:6" s="4" customFormat="1" ht="13.5" thickBot="1">
      <c r="A677" s="353"/>
      <c r="B677" s="372"/>
      <c r="C677" s="33" t="s">
        <v>1750</v>
      </c>
      <c r="D677" s="347"/>
      <c r="E677" s="350"/>
      <c r="F677" s="165"/>
    </row>
    <row r="678" spans="1:6" s="4" customFormat="1" ht="15" customHeight="1" thickBot="1">
      <c r="A678" s="353"/>
      <c r="B678" s="372"/>
      <c r="C678" s="33" t="s">
        <v>1751</v>
      </c>
      <c r="D678" s="347"/>
      <c r="E678" s="350"/>
      <c r="F678" s="165"/>
    </row>
    <row r="679" spans="1:6" s="4" customFormat="1" ht="15" customHeight="1" thickBot="1">
      <c r="A679" s="353"/>
      <c r="B679" s="372"/>
      <c r="C679" s="33" t="s">
        <v>1752</v>
      </c>
      <c r="D679" s="347"/>
      <c r="E679" s="350"/>
      <c r="F679" s="165"/>
    </row>
    <row r="680" spans="1:6" s="4" customFormat="1" ht="15" customHeight="1" thickBot="1">
      <c r="A680" s="354"/>
      <c r="B680" s="373"/>
      <c r="C680" s="33" t="s">
        <v>1734</v>
      </c>
      <c r="D680" s="348"/>
      <c r="E680" s="351"/>
      <c r="F680" s="165"/>
    </row>
    <row r="681" spans="1:6" s="4" customFormat="1" ht="13.5" thickBot="1">
      <c r="A681" s="23">
        <v>445</v>
      </c>
      <c r="B681" s="41" t="s">
        <v>1753</v>
      </c>
      <c r="C681" s="33" t="s">
        <v>1754</v>
      </c>
      <c r="D681" s="39" t="s">
        <v>296</v>
      </c>
      <c r="E681" s="218">
        <v>40</v>
      </c>
      <c r="F681" s="165"/>
    </row>
    <row r="682" spans="1:6" s="4" customFormat="1" ht="13.5" thickBot="1">
      <c r="A682" s="23">
        <v>447</v>
      </c>
      <c r="B682" s="41" t="s">
        <v>1706</v>
      </c>
      <c r="C682" s="33" t="s">
        <v>1755</v>
      </c>
      <c r="D682" s="39" t="s">
        <v>296</v>
      </c>
      <c r="E682" s="218">
        <v>40</v>
      </c>
      <c r="F682" s="165"/>
    </row>
    <row r="683" spans="1:6" s="4" customFormat="1" ht="26.25" thickBot="1">
      <c r="A683" s="352">
        <v>974</v>
      </c>
      <c r="B683" s="355" t="s">
        <v>1753</v>
      </c>
      <c r="C683" s="33" t="s">
        <v>1756</v>
      </c>
      <c r="D683" s="346" t="s">
        <v>296</v>
      </c>
      <c r="E683" s="349">
        <v>130</v>
      </c>
      <c r="F683" s="165"/>
    </row>
    <row r="684" spans="1:6" s="4" customFormat="1" ht="15" customHeight="1" thickBot="1">
      <c r="A684" s="353"/>
      <c r="B684" s="356"/>
      <c r="C684" s="33" t="s">
        <v>1757</v>
      </c>
      <c r="D684" s="347"/>
      <c r="E684" s="350"/>
      <c r="F684" s="165"/>
    </row>
    <row r="685" spans="1:6" s="4" customFormat="1" ht="15" customHeight="1" thickBot="1">
      <c r="A685" s="353"/>
      <c r="B685" s="356"/>
      <c r="C685" s="33" t="s">
        <v>1758</v>
      </c>
      <c r="D685" s="347"/>
      <c r="E685" s="350"/>
      <c r="F685" s="165"/>
    </row>
    <row r="686" spans="1:6" s="4" customFormat="1" ht="15" customHeight="1" thickBot="1">
      <c r="A686" s="354"/>
      <c r="B686" s="357"/>
      <c r="C686" s="33" t="s">
        <v>1759</v>
      </c>
      <c r="D686" s="348"/>
      <c r="E686" s="351"/>
      <c r="F686" s="165"/>
    </row>
    <row r="687" spans="1:6" s="4" customFormat="1" ht="15" customHeight="1" thickBot="1">
      <c r="A687" s="23">
        <v>443</v>
      </c>
      <c r="B687" s="41" t="s">
        <v>1760</v>
      </c>
      <c r="C687" s="33" t="s">
        <v>1761</v>
      </c>
      <c r="D687" s="39" t="s">
        <v>296</v>
      </c>
      <c r="E687" s="218">
        <v>40</v>
      </c>
      <c r="F687" s="165"/>
    </row>
    <row r="688" spans="1:6" s="4" customFormat="1" ht="15" customHeight="1" thickBot="1">
      <c r="A688" s="352">
        <v>1176</v>
      </c>
      <c r="B688" s="346"/>
      <c r="C688" s="33" t="s">
        <v>1762</v>
      </c>
      <c r="D688" s="346" t="s">
        <v>296</v>
      </c>
      <c r="E688" s="349">
        <v>120</v>
      </c>
      <c r="F688" s="165"/>
    </row>
    <row r="689" spans="1:6" s="4" customFormat="1" ht="15" customHeight="1" thickBot="1">
      <c r="A689" s="353"/>
      <c r="B689" s="347"/>
      <c r="C689" s="33" t="s">
        <v>1763</v>
      </c>
      <c r="D689" s="347"/>
      <c r="E689" s="350"/>
      <c r="F689" s="165"/>
    </row>
    <row r="690" spans="1:6" s="4" customFormat="1" ht="13.5" thickBot="1">
      <c r="A690" s="353"/>
      <c r="B690" s="347"/>
      <c r="C690" s="33" t="s">
        <v>1764</v>
      </c>
      <c r="D690" s="347"/>
      <c r="E690" s="350"/>
      <c r="F690" s="165"/>
    </row>
    <row r="691" spans="1:6" s="4" customFormat="1" ht="15" customHeight="1" thickBot="1">
      <c r="A691" s="353"/>
      <c r="B691" s="347"/>
      <c r="C691" s="33" t="s">
        <v>1765</v>
      </c>
      <c r="D691" s="347"/>
      <c r="E691" s="350"/>
      <c r="F691" s="165"/>
    </row>
    <row r="692" spans="1:6" s="4" customFormat="1" ht="15" customHeight="1" thickBot="1">
      <c r="A692" s="353"/>
      <c r="B692" s="347"/>
      <c r="C692" s="33" t="s">
        <v>1766</v>
      </c>
      <c r="D692" s="347"/>
      <c r="E692" s="350"/>
      <c r="F692" s="165"/>
    </row>
    <row r="693" spans="1:6" s="4" customFormat="1" ht="15" customHeight="1" thickBot="1">
      <c r="A693" s="353"/>
      <c r="B693" s="347"/>
      <c r="C693" s="33" t="s">
        <v>1767</v>
      </c>
      <c r="D693" s="347"/>
      <c r="E693" s="350"/>
      <c r="F693" s="165"/>
    </row>
    <row r="694" spans="1:6" s="4" customFormat="1" ht="15" customHeight="1" thickBot="1">
      <c r="A694" s="353"/>
      <c r="B694" s="347"/>
      <c r="C694" s="33" t="s">
        <v>1768</v>
      </c>
      <c r="D694" s="347"/>
      <c r="E694" s="350"/>
      <c r="F694" s="165"/>
    </row>
    <row r="695" spans="1:6" s="4" customFormat="1" ht="15" customHeight="1" thickBot="1">
      <c r="A695" s="354"/>
      <c r="B695" s="348"/>
      <c r="C695" s="33" t="s">
        <v>1769</v>
      </c>
      <c r="D695" s="348"/>
      <c r="E695" s="351"/>
      <c r="F695" s="165"/>
    </row>
    <row r="696" spans="1:6" s="4" customFormat="1" ht="15" customHeight="1" thickBot="1">
      <c r="A696" s="352">
        <v>1175</v>
      </c>
      <c r="B696" s="346"/>
      <c r="C696" s="33" t="s">
        <v>1770</v>
      </c>
      <c r="D696" s="346" t="s">
        <v>296</v>
      </c>
      <c r="E696" s="349">
        <v>120</v>
      </c>
      <c r="F696" s="165"/>
    </row>
    <row r="697" spans="1:6" s="4" customFormat="1" ht="15" customHeight="1" thickBot="1">
      <c r="A697" s="353"/>
      <c r="B697" s="347"/>
      <c r="C697" s="33" t="s">
        <v>1763</v>
      </c>
      <c r="D697" s="347"/>
      <c r="E697" s="350"/>
      <c r="F697" s="165"/>
    </row>
    <row r="698" spans="1:7" s="4" customFormat="1" ht="15" thickBot="1">
      <c r="A698" s="353"/>
      <c r="B698" s="347"/>
      <c r="C698" s="33" t="s">
        <v>1764</v>
      </c>
      <c r="D698" s="347"/>
      <c r="E698" s="350"/>
      <c r="F698" s="164"/>
      <c r="G698" s="2"/>
    </row>
    <row r="699" spans="1:6" s="4" customFormat="1" ht="13.5" thickBot="1">
      <c r="A699" s="353"/>
      <c r="B699" s="347"/>
      <c r="C699" s="33" t="s">
        <v>1765</v>
      </c>
      <c r="D699" s="347"/>
      <c r="E699" s="350"/>
      <c r="F699" s="165"/>
    </row>
    <row r="700" spans="1:6" s="4" customFormat="1" ht="15" customHeight="1" thickBot="1">
      <c r="A700" s="353"/>
      <c r="B700" s="347"/>
      <c r="C700" s="33" t="s">
        <v>1766</v>
      </c>
      <c r="D700" s="347"/>
      <c r="E700" s="350"/>
      <c r="F700" s="165"/>
    </row>
    <row r="701" spans="1:7" s="2" customFormat="1" ht="15" thickBot="1">
      <c r="A701" s="353"/>
      <c r="B701" s="347"/>
      <c r="C701" s="33" t="s">
        <v>1767</v>
      </c>
      <c r="D701" s="347"/>
      <c r="E701" s="350"/>
      <c r="F701" s="165"/>
      <c r="G701" s="4"/>
    </row>
    <row r="702" spans="1:6" s="4" customFormat="1" ht="15" customHeight="1" thickBot="1">
      <c r="A702" s="353"/>
      <c r="B702" s="347"/>
      <c r="C702" s="33" t="s">
        <v>1768</v>
      </c>
      <c r="D702" s="347"/>
      <c r="E702" s="350"/>
      <c r="F702" s="165"/>
    </row>
    <row r="703" spans="1:6" s="4" customFormat="1" ht="15" customHeight="1" thickBot="1">
      <c r="A703" s="354"/>
      <c r="B703" s="348"/>
      <c r="C703" s="33" t="s">
        <v>1771</v>
      </c>
      <c r="D703" s="348"/>
      <c r="E703" s="351"/>
      <c r="F703" s="165"/>
    </row>
    <row r="704" spans="1:6" s="4" customFormat="1" ht="15" customHeight="1" thickBot="1">
      <c r="A704" s="23">
        <v>444</v>
      </c>
      <c r="B704" s="41" t="s">
        <v>1753</v>
      </c>
      <c r="C704" s="33" t="s">
        <v>1772</v>
      </c>
      <c r="D704" s="39" t="s">
        <v>296</v>
      </c>
      <c r="E704" s="218">
        <v>40</v>
      </c>
      <c r="F704" s="165"/>
    </row>
    <row r="705" spans="1:6" s="4" customFormat="1" ht="26.25" thickBot="1">
      <c r="A705" s="352">
        <v>1172</v>
      </c>
      <c r="B705" s="346"/>
      <c r="C705" s="33" t="s">
        <v>2399</v>
      </c>
      <c r="D705" s="346" t="s">
        <v>296</v>
      </c>
      <c r="E705" s="349">
        <v>200</v>
      </c>
      <c r="F705" s="165"/>
    </row>
    <row r="706" spans="1:6" s="4" customFormat="1" ht="12.75" customHeight="1" thickBot="1">
      <c r="A706" s="353"/>
      <c r="B706" s="347"/>
      <c r="C706" s="33" t="s">
        <v>1774</v>
      </c>
      <c r="D706" s="347"/>
      <c r="E706" s="350"/>
      <c r="F706" s="165"/>
    </row>
    <row r="707" spans="1:6" s="4" customFormat="1" ht="12.75" customHeight="1" thickBot="1">
      <c r="A707" s="353"/>
      <c r="B707" s="347"/>
      <c r="C707" s="33" t="s">
        <v>1775</v>
      </c>
      <c r="D707" s="347"/>
      <c r="E707" s="350"/>
      <c r="F707" s="165"/>
    </row>
    <row r="708" spans="1:6" s="4" customFormat="1" ht="15" customHeight="1" thickBot="1">
      <c r="A708" s="353"/>
      <c r="B708" s="347"/>
      <c r="C708" s="33" t="s">
        <v>1776</v>
      </c>
      <c r="D708" s="347"/>
      <c r="E708" s="350"/>
      <c r="F708" s="165"/>
    </row>
    <row r="709" spans="1:7" s="4" customFormat="1" ht="15" thickBot="1">
      <c r="A709" s="353"/>
      <c r="B709" s="347"/>
      <c r="C709" s="33" t="s">
        <v>1777</v>
      </c>
      <c r="D709" s="347"/>
      <c r="E709" s="350"/>
      <c r="F709" s="164"/>
      <c r="G709" s="2"/>
    </row>
    <row r="710" spans="1:6" s="4" customFormat="1" ht="15" customHeight="1" thickBot="1">
      <c r="A710" s="353"/>
      <c r="B710" s="347"/>
      <c r="C710" s="33" t="s">
        <v>1778</v>
      </c>
      <c r="D710" s="347"/>
      <c r="E710" s="350"/>
      <c r="F710" s="165"/>
    </row>
    <row r="711" spans="1:7" s="4" customFormat="1" ht="15" thickBot="1">
      <c r="A711" s="353"/>
      <c r="B711" s="347"/>
      <c r="C711" s="33" t="s">
        <v>1779</v>
      </c>
      <c r="D711" s="347"/>
      <c r="E711" s="350"/>
      <c r="F711" s="164"/>
      <c r="G711" s="2"/>
    </row>
    <row r="712" spans="1:7" s="2" customFormat="1" ht="15" thickBot="1">
      <c r="A712" s="353"/>
      <c r="B712" s="347"/>
      <c r="C712" s="33" t="s">
        <v>1780</v>
      </c>
      <c r="D712" s="347"/>
      <c r="E712" s="350"/>
      <c r="F712" s="165"/>
      <c r="G712" s="4"/>
    </row>
    <row r="713" spans="1:6" s="4" customFormat="1" ht="13.5" thickBot="1">
      <c r="A713" s="353"/>
      <c r="B713" s="347"/>
      <c r="C713" s="33" t="s">
        <v>1781</v>
      </c>
      <c r="D713" s="347"/>
      <c r="E713" s="350"/>
      <c r="F713" s="165"/>
    </row>
    <row r="714" spans="1:7" s="2" customFormat="1" ht="15" thickBot="1">
      <c r="A714" s="353"/>
      <c r="B714" s="347"/>
      <c r="C714" s="33" t="s">
        <v>1782</v>
      </c>
      <c r="D714" s="347"/>
      <c r="E714" s="350"/>
      <c r="F714" s="165"/>
      <c r="G714" s="4"/>
    </row>
    <row r="715" spans="1:6" s="4" customFormat="1" ht="13.5" thickBot="1">
      <c r="A715" s="353"/>
      <c r="B715" s="347"/>
      <c r="C715" s="33" t="s">
        <v>1783</v>
      </c>
      <c r="D715" s="347"/>
      <c r="E715" s="350"/>
      <c r="F715" s="165"/>
    </row>
    <row r="716" spans="1:6" s="4" customFormat="1" ht="13.5" thickBot="1">
      <c r="A716" s="353"/>
      <c r="B716" s="347"/>
      <c r="C716" s="33" t="s">
        <v>1784</v>
      </c>
      <c r="D716" s="347"/>
      <c r="E716" s="350"/>
      <c r="F716" s="165"/>
    </row>
    <row r="717" spans="1:6" s="4" customFormat="1" ht="13.5" thickBot="1">
      <c r="A717" s="354"/>
      <c r="B717" s="348"/>
      <c r="C717" s="33" t="s">
        <v>1785</v>
      </c>
      <c r="D717" s="348"/>
      <c r="E717" s="351"/>
      <c r="F717" s="165"/>
    </row>
    <row r="718" spans="1:6" s="4" customFormat="1" ht="13.5" thickBot="1">
      <c r="A718" s="23">
        <v>431</v>
      </c>
      <c r="B718" s="33" t="s">
        <v>1786</v>
      </c>
      <c r="C718" s="33" t="s">
        <v>1787</v>
      </c>
      <c r="D718" s="39" t="s">
        <v>296</v>
      </c>
      <c r="E718" s="218">
        <v>50</v>
      </c>
      <c r="F718" s="165"/>
    </row>
    <row r="719" spans="1:6" s="4" customFormat="1" ht="12.75" customHeight="1" thickBot="1">
      <c r="A719" s="23">
        <v>432</v>
      </c>
      <c r="B719" s="33" t="s">
        <v>1788</v>
      </c>
      <c r="C719" s="33" t="s">
        <v>1789</v>
      </c>
      <c r="D719" s="39" t="s">
        <v>296</v>
      </c>
      <c r="E719" s="218">
        <v>50</v>
      </c>
      <c r="F719" s="165"/>
    </row>
    <row r="720" spans="1:6" s="4" customFormat="1" ht="12.75" customHeight="1" thickBot="1">
      <c r="A720" s="23">
        <v>428</v>
      </c>
      <c r="B720" s="33" t="s">
        <v>1790</v>
      </c>
      <c r="C720" s="33" t="s">
        <v>1791</v>
      </c>
      <c r="D720" s="39" t="s">
        <v>296</v>
      </c>
      <c r="E720" s="218">
        <v>50</v>
      </c>
      <c r="F720" s="165"/>
    </row>
    <row r="721" spans="1:6" s="4" customFormat="1" ht="13.5" thickBot="1">
      <c r="A721" s="23">
        <v>429</v>
      </c>
      <c r="B721" s="33" t="s">
        <v>1790</v>
      </c>
      <c r="C721" s="33" t="s">
        <v>1792</v>
      </c>
      <c r="D721" s="39" t="s">
        <v>296</v>
      </c>
      <c r="E721" s="218">
        <v>50</v>
      </c>
      <c r="F721" s="165"/>
    </row>
    <row r="722" spans="1:6" s="4" customFormat="1" ht="13.5" thickBot="1">
      <c r="A722" s="23">
        <v>441</v>
      </c>
      <c r="B722" s="33" t="s">
        <v>1706</v>
      </c>
      <c r="C722" s="33" t="s">
        <v>1793</v>
      </c>
      <c r="D722" s="39" t="s">
        <v>296</v>
      </c>
      <c r="E722" s="218">
        <v>40</v>
      </c>
      <c r="F722" s="165"/>
    </row>
    <row r="723" spans="1:6" s="4" customFormat="1" ht="13.5" thickBot="1">
      <c r="A723" s="23">
        <v>437</v>
      </c>
      <c r="B723" s="33" t="s">
        <v>1706</v>
      </c>
      <c r="C723" s="33" t="s">
        <v>1794</v>
      </c>
      <c r="D723" s="39" t="s">
        <v>296</v>
      </c>
      <c r="E723" s="218">
        <v>40</v>
      </c>
      <c r="F723" s="165"/>
    </row>
    <row r="724" spans="1:6" s="4" customFormat="1" ht="13.5" thickBot="1">
      <c r="A724" s="23">
        <v>438</v>
      </c>
      <c r="B724" s="33" t="s">
        <v>1706</v>
      </c>
      <c r="C724" s="33" t="s">
        <v>1795</v>
      </c>
      <c r="D724" s="39" t="s">
        <v>296</v>
      </c>
      <c r="E724" s="218">
        <v>40</v>
      </c>
      <c r="F724" s="165"/>
    </row>
    <row r="725" spans="1:6" s="4" customFormat="1" ht="15" customHeight="1" thickBot="1">
      <c r="A725" s="23">
        <v>436</v>
      </c>
      <c r="B725" s="33" t="s">
        <v>1706</v>
      </c>
      <c r="C725" s="33" t="s">
        <v>1796</v>
      </c>
      <c r="D725" s="39" t="s">
        <v>296</v>
      </c>
      <c r="E725" s="218">
        <v>40</v>
      </c>
      <c r="F725" s="165"/>
    </row>
    <row r="726" spans="1:6" s="4" customFormat="1" ht="15" customHeight="1" thickBot="1">
      <c r="A726" s="23">
        <v>440</v>
      </c>
      <c r="B726" s="33" t="s">
        <v>1706</v>
      </c>
      <c r="C726" s="33" t="s">
        <v>1797</v>
      </c>
      <c r="D726" s="39" t="s">
        <v>296</v>
      </c>
      <c r="E726" s="218">
        <v>40</v>
      </c>
      <c r="F726" s="165"/>
    </row>
    <row r="727" spans="1:6" s="4" customFormat="1" ht="13.5" thickBot="1">
      <c r="A727" s="23">
        <v>439</v>
      </c>
      <c r="B727" s="33" t="s">
        <v>1706</v>
      </c>
      <c r="C727" s="33" t="s">
        <v>1798</v>
      </c>
      <c r="D727" s="39" t="s">
        <v>296</v>
      </c>
      <c r="E727" s="218">
        <v>40</v>
      </c>
      <c r="F727" s="165"/>
    </row>
    <row r="728" spans="1:6" s="4" customFormat="1" ht="26.25" thickBot="1">
      <c r="A728" s="23">
        <v>433</v>
      </c>
      <c r="B728" s="41"/>
      <c r="C728" s="33" t="s">
        <v>1799</v>
      </c>
      <c r="D728" s="39" t="s">
        <v>296</v>
      </c>
      <c r="E728" s="218">
        <v>50</v>
      </c>
      <c r="F728" s="165"/>
    </row>
    <row r="729" spans="1:6" s="4" customFormat="1" ht="26.25" thickBot="1">
      <c r="A729" s="23">
        <v>434</v>
      </c>
      <c r="B729" s="41"/>
      <c r="C729" s="33" t="s">
        <v>1800</v>
      </c>
      <c r="D729" s="39" t="s">
        <v>296</v>
      </c>
      <c r="E729" s="218">
        <v>40</v>
      </c>
      <c r="F729" s="165"/>
    </row>
    <row r="730" spans="1:6" s="4" customFormat="1" ht="26.25" thickBot="1">
      <c r="A730" s="352">
        <v>1174</v>
      </c>
      <c r="B730" s="346"/>
      <c r="C730" s="33" t="s">
        <v>1801</v>
      </c>
      <c r="D730" s="346" t="s">
        <v>296</v>
      </c>
      <c r="E730" s="349">
        <v>180</v>
      </c>
      <c r="F730" s="165"/>
    </row>
    <row r="731" spans="1:6" s="4" customFormat="1" ht="15" customHeight="1" thickBot="1">
      <c r="A731" s="353"/>
      <c r="B731" s="347"/>
      <c r="C731" s="33" t="s">
        <v>1735</v>
      </c>
      <c r="D731" s="347"/>
      <c r="E731" s="350"/>
      <c r="F731" s="165"/>
    </row>
    <row r="732" spans="1:6" s="4" customFormat="1" ht="15" customHeight="1" thickBot="1">
      <c r="A732" s="353"/>
      <c r="B732" s="347"/>
      <c r="C732" s="33" t="s">
        <v>1802</v>
      </c>
      <c r="D732" s="347"/>
      <c r="E732" s="350"/>
      <c r="F732" s="165"/>
    </row>
    <row r="733" spans="1:6" s="4" customFormat="1" ht="15" customHeight="1" thickBot="1">
      <c r="A733" s="353"/>
      <c r="B733" s="347"/>
      <c r="C733" s="33" t="s">
        <v>1713</v>
      </c>
      <c r="D733" s="347"/>
      <c r="E733" s="350"/>
      <c r="F733" s="165"/>
    </row>
    <row r="734" spans="1:6" s="4" customFormat="1" ht="15" customHeight="1" thickBot="1">
      <c r="A734" s="353"/>
      <c r="B734" s="347"/>
      <c r="C734" s="33" t="s">
        <v>1803</v>
      </c>
      <c r="D734" s="347"/>
      <c r="E734" s="350"/>
      <c r="F734" s="165"/>
    </row>
    <row r="735" spans="1:6" s="4" customFormat="1" ht="15" customHeight="1" thickBot="1">
      <c r="A735" s="353"/>
      <c r="B735" s="347"/>
      <c r="C735" s="33" t="s">
        <v>1804</v>
      </c>
      <c r="D735" s="347"/>
      <c r="E735" s="350"/>
      <c r="F735" s="165"/>
    </row>
    <row r="736" spans="1:6" s="4" customFormat="1" ht="15" customHeight="1" thickBot="1">
      <c r="A736" s="353"/>
      <c r="B736" s="347"/>
      <c r="C736" s="33" t="s">
        <v>1805</v>
      </c>
      <c r="D736" s="347"/>
      <c r="E736" s="350"/>
      <c r="F736" s="165"/>
    </row>
    <row r="737" spans="1:6" s="4" customFormat="1" ht="15" customHeight="1" thickBot="1">
      <c r="A737" s="353"/>
      <c r="B737" s="347"/>
      <c r="C737" s="33" t="s">
        <v>1806</v>
      </c>
      <c r="D737" s="347"/>
      <c r="E737" s="350"/>
      <c r="F737" s="165"/>
    </row>
    <row r="738" spans="1:6" s="4" customFormat="1" ht="12.75" customHeight="1" thickBot="1">
      <c r="A738" s="353"/>
      <c r="B738" s="347"/>
      <c r="C738" s="33" t="s">
        <v>1807</v>
      </c>
      <c r="D738" s="347"/>
      <c r="E738" s="350"/>
      <c r="F738" s="165"/>
    </row>
    <row r="739" spans="1:6" s="4" customFormat="1" ht="13.5" thickBot="1">
      <c r="A739" s="353"/>
      <c r="B739" s="347"/>
      <c r="C739" s="33" t="s">
        <v>1808</v>
      </c>
      <c r="D739" s="347"/>
      <c r="E739" s="350"/>
      <c r="F739" s="165"/>
    </row>
    <row r="740" spans="1:6" s="4" customFormat="1" ht="15" customHeight="1" thickBot="1">
      <c r="A740" s="353"/>
      <c r="B740" s="347"/>
      <c r="C740" s="33" t="s">
        <v>1809</v>
      </c>
      <c r="D740" s="347"/>
      <c r="E740" s="350"/>
      <c r="F740" s="165"/>
    </row>
    <row r="741" spans="1:6" s="4" customFormat="1" ht="15" customHeight="1" thickBot="1">
      <c r="A741" s="353"/>
      <c r="B741" s="347"/>
      <c r="C741" s="33" t="s">
        <v>1744</v>
      </c>
      <c r="D741" s="347"/>
      <c r="E741" s="350"/>
      <c r="F741" s="165"/>
    </row>
    <row r="742" spans="1:6" s="4" customFormat="1" ht="15" customHeight="1" thickBot="1">
      <c r="A742" s="353"/>
      <c r="B742" s="347"/>
      <c r="C742" s="33" t="s">
        <v>1810</v>
      </c>
      <c r="D742" s="347"/>
      <c r="E742" s="350"/>
      <c r="F742" s="165"/>
    </row>
    <row r="743" spans="1:6" s="4" customFormat="1" ht="15" customHeight="1" thickBot="1">
      <c r="A743" s="354"/>
      <c r="B743" s="348"/>
      <c r="C743" s="33" t="s">
        <v>1734</v>
      </c>
      <c r="D743" s="348"/>
      <c r="E743" s="351"/>
      <c r="F743" s="165"/>
    </row>
    <row r="744" spans="1:6" s="4" customFormat="1" ht="15" customHeight="1" thickBot="1">
      <c r="A744" s="358" t="s">
        <v>1811</v>
      </c>
      <c r="B744" s="358"/>
      <c r="C744" s="358"/>
      <c r="D744" s="358"/>
      <c r="E744" s="358"/>
      <c r="F744" s="165"/>
    </row>
    <row r="745" spans="1:6" s="4" customFormat="1" ht="26.25" thickBot="1">
      <c r="A745" s="352">
        <v>196</v>
      </c>
      <c r="B745" s="355" t="s">
        <v>1812</v>
      </c>
      <c r="C745" s="33" t="s">
        <v>1813</v>
      </c>
      <c r="D745" s="346" t="s">
        <v>296</v>
      </c>
      <c r="E745" s="349">
        <v>160</v>
      </c>
      <c r="F745" s="165"/>
    </row>
    <row r="746" spans="1:6" s="4" customFormat="1" ht="15" customHeight="1" thickBot="1">
      <c r="A746" s="353"/>
      <c r="B746" s="356"/>
      <c r="C746" s="33" t="s">
        <v>1814</v>
      </c>
      <c r="D746" s="347"/>
      <c r="E746" s="350"/>
      <c r="F746" s="165"/>
    </row>
    <row r="747" spans="1:6" s="4" customFormat="1" ht="15" customHeight="1" thickBot="1">
      <c r="A747" s="353"/>
      <c r="B747" s="356"/>
      <c r="C747" s="33" t="s">
        <v>1815</v>
      </c>
      <c r="D747" s="347"/>
      <c r="E747" s="350"/>
      <c r="F747" s="165"/>
    </row>
    <row r="748" spans="1:6" s="4" customFormat="1" ht="15" customHeight="1" thickBot="1">
      <c r="A748" s="353"/>
      <c r="B748" s="356"/>
      <c r="C748" s="33" t="s">
        <v>1816</v>
      </c>
      <c r="D748" s="347"/>
      <c r="E748" s="350"/>
      <c r="F748" s="165"/>
    </row>
    <row r="749" spans="1:6" s="4" customFormat="1" ht="15" customHeight="1" thickBot="1">
      <c r="A749" s="353"/>
      <c r="B749" s="356"/>
      <c r="C749" s="33" t="s">
        <v>1817</v>
      </c>
      <c r="D749" s="347"/>
      <c r="E749" s="350"/>
      <c r="F749" s="165"/>
    </row>
    <row r="750" spans="1:6" s="4" customFormat="1" ht="15" customHeight="1" thickBot="1">
      <c r="A750" s="353"/>
      <c r="B750" s="356"/>
      <c r="C750" s="33" t="s">
        <v>1818</v>
      </c>
      <c r="D750" s="347"/>
      <c r="E750" s="350"/>
      <c r="F750" s="165"/>
    </row>
    <row r="751" spans="1:6" s="4" customFormat="1" ht="15" customHeight="1" thickBot="1">
      <c r="A751" s="353"/>
      <c r="B751" s="356"/>
      <c r="C751" s="33" t="s">
        <v>1819</v>
      </c>
      <c r="D751" s="347"/>
      <c r="E751" s="350"/>
      <c r="F751" s="165"/>
    </row>
    <row r="752" spans="1:6" s="4" customFormat="1" ht="15" customHeight="1" thickBot="1">
      <c r="A752" s="353"/>
      <c r="B752" s="356"/>
      <c r="C752" s="33" t="s">
        <v>1820</v>
      </c>
      <c r="D752" s="347"/>
      <c r="E752" s="350"/>
      <c r="F752" s="165"/>
    </row>
    <row r="753" spans="1:6" s="4" customFormat="1" ht="15" customHeight="1" thickBot="1">
      <c r="A753" s="353"/>
      <c r="B753" s="356"/>
      <c r="C753" s="33" t="s">
        <v>1821</v>
      </c>
      <c r="D753" s="347"/>
      <c r="E753" s="350"/>
      <c r="F753" s="165"/>
    </row>
    <row r="754" spans="1:6" s="4" customFormat="1" ht="15" customHeight="1" thickBot="1">
      <c r="A754" s="353"/>
      <c r="B754" s="356"/>
      <c r="C754" s="33" t="s">
        <v>1822</v>
      </c>
      <c r="D754" s="347"/>
      <c r="E754" s="350"/>
      <c r="F754" s="165"/>
    </row>
    <row r="755" spans="1:6" s="4" customFormat="1" ht="15" customHeight="1" thickBot="1">
      <c r="A755" s="353"/>
      <c r="B755" s="356"/>
      <c r="C755" s="33" t="s">
        <v>1823</v>
      </c>
      <c r="D755" s="347"/>
      <c r="E755" s="350"/>
      <c r="F755" s="165"/>
    </row>
    <row r="756" spans="1:6" s="4" customFormat="1" ht="15" customHeight="1" thickBot="1">
      <c r="A756" s="353"/>
      <c r="B756" s="356"/>
      <c r="C756" s="33" t="s">
        <v>1824</v>
      </c>
      <c r="D756" s="347"/>
      <c r="E756" s="350"/>
      <c r="F756" s="165"/>
    </row>
    <row r="757" spans="1:6" s="4" customFormat="1" ht="15" customHeight="1" thickBot="1">
      <c r="A757" s="353"/>
      <c r="B757" s="356"/>
      <c r="C757" s="33" t="s">
        <v>1825</v>
      </c>
      <c r="D757" s="347"/>
      <c r="E757" s="350"/>
      <c r="F757" s="165"/>
    </row>
    <row r="758" spans="1:6" s="4" customFormat="1" ht="15" customHeight="1" thickBot="1">
      <c r="A758" s="353"/>
      <c r="B758" s="356"/>
      <c r="C758" s="33" t="s">
        <v>1826</v>
      </c>
      <c r="D758" s="347"/>
      <c r="E758" s="350"/>
      <c r="F758" s="165"/>
    </row>
    <row r="759" spans="1:6" s="4" customFormat="1" ht="15" customHeight="1" thickBot="1">
      <c r="A759" s="353"/>
      <c r="B759" s="356"/>
      <c r="C759" s="33" t="s">
        <v>1827</v>
      </c>
      <c r="D759" s="347"/>
      <c r="E759" s="350"/>
      <c r="F759" s="165"/>
    </row>
    <row r="760" spans="1:6" s="4" customFormat="1" ht="15" customHeight="1" thickBot="1">
      <c r="A760" s="353"/>
      <c r="B760" s="356"/>
      <c r="C760" s="33" t="s">
        <v>1828</v>
      </c>
      <c r="D760" s="347"/>
      <c r="E760" s="350"/>
      <c r="F760" s="165"/>
    </row>
    <row r="761" spans="1:6" s="4" customFormat="1" ht="15" customHeight="1" thickBot="1">
      <c r="A761" s="353"/>
      <c r="B761" s="356"/>
      <c r="C761" s="33" t="s">
        <v>1829</v>
      </c>
      <c r="D761" s="347"/>
      <c r="E761" s="350"/>
      <c r="F761" s="165"/>
    </row>
    <row r="762" spans="1:6" s="4" customFormat="1" ht="15" customHeight="1" thickBot="1">
      <c r="A762" s="353"/>
      <c r="B762" s="356"/>
      <c r="C762" s="33" t="s">
        <v>1830</v>
      </c>
      <c r="D762" s="347"/>
      <c r="E762" s="350"/>
      <c r="F762" s="165"/>
    </row>
    <row r="763" spans="1:6" s="4" customFormat="1" ht="15" customHeight="1" thickBot="1">
      <c r="A763" s="353"/>
      <c r="B763" s="356"/>
      <c r="C763" s="33" t="s">
        <v>1831</v>
      </c>
      <c r="D763" s="347"/>
      <c r="E763" s="350"/>
      <c r="F763" s="165"/>
    </row>
    <row r="764" spans="1:6" s="4" customFormat="1" ht="15" customHeight="1" thickBot="1">
      <c r="A764" s="353"/>
      <c r="B764" s="356"/>
      <c r="C764" s="33" t="s">
        <v>1832</v>
      </c>
      <c r="D764" s="347"/>
      <c r="E764" s="350"/>
      <c r="F764" s="165"/>
    </row>
    <row r="765" spans="1:6" s="4" customFormat="1" ht="15" customHeight="1" thickBot="1">
      <c r="A765" s="353"/>
      <c r="B765" s="356"/>
      <c r="C765" s="33" t="s">
        <v>1833</v>
      </c>
      <c r="D765" s="347"/>
      <c r="E765" s="350"/>
      <c r="F765" s="165"/>
    </row>
    <row r="766" spans="1:6" s="4" customFormat="1" ht="15" customHeight="1" thickBot="1">
      <c r="A766" s="353"/>
      <c r="B766" s="356"/>
      <c r="C766" s="33" t="s">
        <v>1834</v>
      </c>
      <c r="D766" s="347"/>
      <c r="E766" s="350"/>
      <c r="F766" s="165"/>
    </row>
    <row r="767" spans="1:6" s="4" customFormat="1" ht="13.5" thickBot="1">
      <c r="A767" s="353"/>
      <c r="B767" s="356"/>
      <c r="C767" s="33" t="s">
        <v>1835</v>
      </c>
      <c r="D767" s="347"/>
      <c r="E767" s="350"/>
      <c r="F767" s="165"/>
    </row>
    <row r="768" spans="1:6" s="4" customFormat="1" ht="15" customHeight="1" thickBot="1">
      <c r="A768" s="353"/>
      <c r="B768" s="356"/>
      <c r="C768" s="33" t="s">
        <v>1836</v>
      </c>
      <c r="D768" s="347"/>
      <c r="E768" s="350"/>
      <c r="F768" s="165"/>
    </row>
    <row r="769" spans="1:6" s="4" customFormat="1" ht="15" customHeight="1" thickBot="1">
      <c r="A769" s="353"/>
      <c r="B769" s="356"/>
      <c r="C769" s="33" t="s">
        <v>1837</v>
      </c>
      <c r="D769" s="347"/>
      <c r="E769" s="350"/>
      <c r="F769" s="165"/>
    </row>
    <row r="770" spans="1:6" s="4" customFormat="1" ht="15" customHeight="1" thickBot="1">
      <c r="A770" s="353"/>
      <c r="B770" s="356"/>
      <c r="C770" s="33" t="s">
        <v>1838</v>
      </c>
      <c r="D770" s="347"/>
      <c r="E770" s="350"/>
      <c r="F770" s="165"/>
    </row>
    <row r="771" spans="1:6" s="4" customFormat="1" ht="15" customHeight="1" thickBot="1">
      <c r="A771" s="353"/>
      <c r="B771" s="356"/>
      <c r="C771" s="33" t="s">
        <v>1839</v>
      </c>
      <c r="D771" s="347"/>
      <c r="E771" s="350"/>
      <c r="F771" s="165"/>
    </row>
    <row r="772" spans="1:6" s="4" customFormat="1" ht="15" customHeight="1" thickBot="1">
      <c r="A772" s="354"/>
      <c r="B772" s="357"/>
      <c r="C772" s="33" t="s">
        <v>1840</v>
      </c>
      <c r="D772" s="348"/>
      <c r="E772" s="351"/>
      <c r="F772" s="165"/>
    </row>
    <row r="773" spans="1:6" s="4" customFormat="1" ht="15" customHeight="1">
      <c r="A773" s="352">
        <v>197</v>
      </c>
      <c r="B773" s="355" t="s">
        <v>1812</v>
      </c>
      <c r="C773" s="296" t="s">
        <v>1841</v>
      </c>
      <c r="D773" s="346" t="s">
        <v>296</v>
      </c>
      <c r="E773" s="349">
        <v>160</v>
      </c>
      <c r="F773" s="165"/>
    </row>
    <row r="774" spans="1:6" s="4" customFormat="1" ht="15" customHeight="1">
      <c r="A774" s="353"/>
      <c r="B774" s="356"/>
      <c r="C774" s="296" t="s">
        <v>1825</v>
      </c>
      <c r="D774" s="347"/>
      <c r="E774" s="350"/>
      <c r="F774" s="165"/>
    </row>
    <row r="775" spans="1:6" s="4" customFormat="1" ht="15" customHeight="1">
      <c r="A775" s="353"/>
      <c r="B775" s="356"/>
      <c r="C775" s="296" t="s">
        <v>1826</v>
      </c>
      <c r="D775" s="347"/>
      <c r="E775" s="350"/>
      <c r="F775" s="165"/>
    </row>
    <row r="776" spans="1:6" s="4" customFormat="1" ht="15" customHeight="1">
      <c r="A776" s="353"/>
      <c r="B776" s="356"/>
      <c r="C776" s="296" t="s">
        <v>1827</v>
      </c>
      <c r="D776" s="347"/>
      <c r="E776" s="350"/>
      <c r="F776" s="165"/>
    </row>
    <row r="777" spans="1:6" s="4" customFormat="1" ht="14.25" customHeight="1">
      <c r="A777" s="353"/>
      <c r="B777" s="356"/>
      <c r="C777" s="296" t="s">
        <v>2343</v>
      </c>
      <c r="D777" s="347"/>
      <c r="E777" s="350"/>
      <c r="F777" s="165"/>
    </row>
    <row r="778" spans="1:6" s="4" customFormat="1" ht="15" customHeight="1">
      <c r="A778" s="353"/>
      <c r="B778" s="356"/>
      <c r="C778" s="296" t="s">
        <v>1833</v>
      </c>
      <c r="D778" s="347"/>
      <c r="E778" s="350"/>
      <c r="F778" s="165"/>
    </row>
    <row r="779" spans="1:6" s="4" customFormat="1" ht="15" customHeight="1">
      <c r="A779" s="353"/>
      <c r="B779" s="356"/>
      <c r="C779" s="296" t="s">
        <v>1842</v>
      </c>
      <c r="D779" s="347"/>
      <c r="E779" s="350"/>
      <c r="F779" s="165"/>
    </row>
    <row r="780" spans="1:6" s="4" customFormat="1" ht="15" customHeight="1">
      <c r="A780" s="353"/>
      <c r="B780" s="356"/>
      <c r="C780" s="296" t="s">
        <v>1843</v>
      </c>
      <c r="D780" s="347"/>
      <c r="E780" s="350"/>
      <c r="F780" s="165"/>
    </row>
    <row r="781" spans="1:6" s="4" customFormat="1" ht="15" customHeight="1">
      <c r="A781" s="353"/>
      <c r="B781" s="356"/>
      <c r="C781" s="296" t="s">
        <v>1835</v>
      </c>
      <c r="D781" s="347"/>
      <c r="E781" s="350"/>
      <c r="F781" s="165"/>
    </row>
    <row r="782" spans="1:6" s="4" customFormat="1" ht="15" customHeight="1">
      <c r="A782" s="353"/>
      <c r="B782" s="356"/>
      <c r="C782" s="296" t="s">
        <v>1836</v>
      </c>
      <c r="D782" s="347"/>
      <c r="E782" s="350"/>
      <c r="F782" s="165"/>
    </row>
    <row r="783" spans="1:6" s="4" customFormat="1" ht="15" customHeight="1">
      <c r="A783" s="353"/>
      <c r="B783" s="356"/>
      <c r="C783" s="296" t="s">
        <v>1837</v>
      </c>
      <c r="D783" s="347"/>
      <c r="E783" s="350"/>
      <c r="F783" s="165"/>
    </row>
    <row r="784" spans="1:6" s="4" customFormat="1" ht="15" customHeight="1">
      <c r="A784" s="353"/>
      <c r="B784" s="356"/>
      <c r="C784" s="296" t="s">
        <v>1844</v>
      </c>
      <c r="D784" s="347"/>
      <c r="E784" s="350"/>
      <c r="F784" s="165"/>
    </row>
    <row r="785" spans="1:6" s="4" customFormat="1" ht="15" customHeight="1">
      <c r="A785" s="353"/>
      <c r="B785" s="356"/>
      <c r="C785" s="296" t="s">
        <v>1840</v>
      </c>
      <c r="D785" s="347"/>
      <c r="E785" s="350"/>
      <c r="F785" s="165"/>
    </row>
    <row r="786" spans="1:6" s="4" customFormat="1" ht="15" customHeight="1">
      <c r="A786" s="353"/>
      <c r="B786" s="356"/>
      <c r="C786" s="296" t="s">
        <v>1845</v>
      </c>
      <c r="D786" s="347"/>
      <c r="E786" s="350"/>
      <c r="F786" s="165"/>
    </row>
    <row r="787" spans="1:6" s="4" customFormat="1" ht="15" customHeight="1">
      <c r="A787" s="353"/>
      <c r="B787" s="356"/>
      <c r="C787" s="296" t="s">
        <v>1846</v>
      </c>
      <c r="D787" s="347"/>
      <c r="E787" s="350"/>
      <c r="F787" s="165"/>
    </row>
    <row r="788" spans="1:6" s="4" customFormat="1" ht="12.75">
      <c r="A788" s="353"/>
      <c r="B788" s="356"/>
      <c r="C788" s="296" t="s">
        <v>1847</v>
      </c>
      <c r="D788" s="347"/>
      <c r="E788" s="350"/>
      <c r="F788" s="165"/>
    </row>
    <row r="789" spans="1:6" s="4" customFormat="1" ht="15" customHeight="1">
      <c r="A789" s="353"/>
      <c r="B789" s="356"/>
      <c r="C789" s="296" t="s">
        <v>1838</v>
      </c>
      <c r="D789" s="347"/>
      <c r="E789" s="350"/>
      <c r="F789" s="165"/>
    </row>
    <row r="790" spans="1:6" s="4" customFormat="1" ht="15" customHeight="1">
      <c r="A790" s="353"/>
      <c r="B790" s="356"/>
      <c r="C790" s="296" t="s">
        <v>1839</v>
      </c>
      <c r="D790" s="347"/>
      <c r="E790" s="350"/>
      <c r="F790" s="165"/>
    </row>
    <row r="791" spans="1:6" s="4" customFormat="1" ht="15" customHeight="1">
      <c r="A791" s="353"/>
      <c r="B791" s="356"/>
      <c r="C791" s="296" t="s">
        <v>1848</v>
      </c>
      <c r="D791" s="347"/>
      <c r="E791" s="350"/>
      <c r="F791" s="165"/>
    </row>
    <row r="792" spans="1:6" s="4" customFormat="1" ht="15" customHeight="1">
      <c r="A792" s="353"/>
      <c r="B792" s="356"/>
      <c r="C792" s="296" t="s">
        <v>1828</v>
      </c>
      <c r="D792" s="347"/>
      <c r="E792" s="350"/>
      <c r="F792" s="165"/>
    </row>
    <row r="793" spans="1:6" s="4" customFormat="1" ht="12.75" customHeight="1" thickBot="1">
      <c r="A793" s="354"/>
      <c r="B793" s="357"/>
      <c r="C793" s="296" t="s">
        <v>2344</v>
      </c>
      <c r="D793" s="348"/>
      <c r="E793" s="351"/>
      <c r="F793" s="165"/>
    </row>
    <row r="794" spans="1:6" s="4" customFormat="1" ht="15" customHeight="1" thickBot="1">
      <c r="A794" s="352">
        <v>198</v>
      </c>
      <c r="B794" s="355" t="s">
        <v>1812</v>
      </c>
      <c r="C794" s="33" t="s">
        <v>1849</v>
      </c>
      <c r="D794" s="346" t="s">
        <v>296</v>
      </c>
      <c r="E794" s="349">
        <v>160</v>
      </c>
      <c r="F794" s="165"/>
    </row>
    <row r="795" spans="1:6" s="4" customFormat="1" ht="15" customHeight="1" thickBot="1">
      <c r="A795" s="353"/>
      <c r="B795" s="356"/>
      <c r="C795" s="33" t="s">
        <v>1850</v>
      </c>
      <c r="D795" s="347"/>
      <c r="E795" s="350"/>
      <c r="F795" s="165"/>
    </row>
    <row r="796" spans="1:6" s="4" customFormat="1" ht="15" customHeight="1" thickBot="1">
      <c r="A796" s="353"/>
      <c r="B796" s="356"/>
      <c r="C796" s="33" t="s">
        <v>1851</v>
      </c>
      <c r="D796" s="347"/>
      <c r="E796" s="350"/>
      <c r="F796" s="165"/>
    </row>
    <row r="797" spans="1:6" s="4" customFormat="1" ht="15" customHeight="1" thickBot="1">
      <c r="A797" s="353"/>
      <c r="B797" s="356"/>
      <c r="C797" s="33" t="s">
        <v>1852</v>
      </c>
      <c r="D797" s="347"/>
      <c r="E797" s="350"/>
      <c r="F797" s="165"/>
    </row>
    <row r="798" spans="1:6" s="4" customFormat="1" ht="15" customHeight="1" thickBot="1">
      <c r="A798" s="353"/>
      <c r="B798" s="356"/>
      <c r="C798" s="33" t="s">
        <v>1853</v>
      </c>
      <c r="D798" s="347"/>
      <c r="E798" s="350"/>
      <c r="F798" s="165"/>
    </row>
    <row r="799" spans="1:6" s="4" customFormat="1" ht="15" customHeight="1" thickBot="1">
      <c r="A799" s="353"/>
      <c r="B799" s="356"/>
      <c r="C799" s="33" t="s">
        <v>1854</v>
      </c>
      <c r="D799" s="347"/>
      <c r="E799" s="350"/>
      <c r="F799" s="165"/>
    </row>
    <row r="800" spans="1:6" s="4" customFormat="1" ht="15" customHeight="1" thickBot="1">
      <c r="A800" s="353"/>
      <c r="B800" s="356"/>
      <c r="C800" s="33" t="s">
        <v>1815</v>
      </c>
      <c r="D800" s="347"/>
      <c r="E800" s="350"/>
      <c r="F800" s="165"/>
    </row>
    <row r="801" spans="1:6" s="4" customFormat="1" ht="15" customHeight="1" thickBot="1">
      <c r="A801" s="353"/>
      <c r="B801" s="356"/>
      <c r="C801" s="33" t="s">
        <v>1855</v>
      </c>
      <c r="D801" s="347"/>
      <c r="E801" s="350"/>
      <c r="F801" s="165"/>
    </row>
    <row r="802" spans="1:6" s="4" customFormat="1" ht="15" customHeight="1" thickBot="1">
      <c r="A802" s="353"/>
      <c r="B802" s="356"/>
      <c r="C802" s="33" t="s">
        <v>1856</v>
      </c>
      <c r="D802" s="347"/>
      <c r="E802" s="350"/>
      <c r="F802" s="165"/>
    </row>
    <row r="803" spans="1:6" s="4" customFormat="1" ht="12.75" customHeight="1" thickBot="1">
      <c r="A803" s="353"/>
      <c r="B803" s="356"/>
      <c r="C803" s="33" t="s">
        <v>1857</v>
      </c>
      <c r="D803" s="347"/>
      <c r="E803" s="350"/>
      <c r="F803" s="165"/>
    </row>
    <row r="804" spans="1:6" s="4" customFormat="1" ht="15" customHeight="1" thickBot="1">
      <c r="A804" s="353"/>
      <c r="B804" s="356"/>
      <c r="C804" s="33" t="s">
        <v>1816</v>
      </c>
      <c r="D804" s="347"/>
      <c r="E804" s="350"/>
      <c r="F804" s="165"/>
    </row>
    <row r="805" spans="1:7" s="4" customFormat="1" ht="15" thickBot="1">
      <c r="A805" s="353"/>
      <c r="B805" s="356"/>
      <c r="C805" s="33" t="s">
        <v>1858</v>
      </c>
      <c r="D805" s="347"/>
      <c r="E805" s="350"/>
      <c r="F805" s="164"/>
      <c r="G805" s="2"/>
    </row>
    <row r="806" spans="1:6" s="4" customFormat="1" ht="15" customHeight="1" thickBot="1">
      <c r="A806" s="353"/>
      <c r="B806" s="356"/>
      <c r="C806" s="33" t="s">
        <v>1817</v>
      </c>
      <c r="D806" s="347"/>
      <c r="E806" s="350"/>
      <c r="F806" s="165"/>
    </row>
    <row r="807" spans="1:6" s="4" customFormat="1" ht="15" customHeight="1" thickBot="1">
      <c r="A807" s="353"/>
      <c r="B807" s="356"/>
      <c r="C807" s="33" t="s">
        <v>1818</v>
      </c>
      <c r="D807" s="347"/>
      <c r="E807" s="350"/>
      <c r="F807" s="165"/>
    </row>
    <row r="808" spans="1:7" s="2" customFormat="1" ht="14.25" customHeight="1" thickBot="1">
      <c r="A808" s="353"/>
      <c r="B808" s="356"/>
      <c r="C808" s="33" t="s">
        <v>1859</v>
      </c>
      <c r="D808" s="347"/>
      <c r="E808" s="350"/>
      <c r="F808" s="165"/>
      <c r="G808" s="4"/>
    </row>
    <row r="809" spans="1:6" s="4" customFormat="1" ht="13.5" thickBot="1">
      <c r="A809" s="353"/>
      <c r="B809" s="356"/>
      <c r="C809" s="33" t="s">
        <v>1860</v>
      </c>
      <c r="D809" s="347"/>
      <c r="E809" s="350"/>
      <c r="F809" s="165"/>
    </row>
    <row r="810" spans="1:6" s="4" customFormat="1" ht="15" customHeight="1" thickBot="1">
      <c r="A810" s="353"/>
      <c r="B810" s="356"/>
      <c r="C810" s="33" t="s">
        <v>1861</v>
      </c>
      <c r="D810" s="347"/>
      <c r="E810" s="350"/>
      <c r="F810" s="165"/>
    </row>
    <row r="811" spans="1:6" s="4" customFormat="1" ht="15" customHeight="1" thickBot="1">
      <c r="A811" s="353"/>
      <c r="B811" s="356"/>
      <c r="C811" s="33" t="s">
        <v>1862</v>
      </c>
      <c r="D811" s="347"/>
      <c r="E811" s="350"/>
      <c r="F811" s="165"/>
    </row>
    <row r="812" spans="1:6" s="4" customFormat="1" ht="15" customHeight="1" thickBot="1">
      <c r="A812" s="353"/>
      <c r="B812" s="356"/>
      <c r="C812" s="33" t="s">
        <v>1822</v>
      </c>
      <c r="D812" s="347"/>
      <c r="E812" s="350"/>
      <c r="F812" s="165"/>
    </row>
    <row r="813" spans="1:6" s="4" customFormat="1" ht="15" customHeight="1" thickBot="1">
      <c r="A813" s="353"/>
      <c r="B813" s="356"/>
      <c r="C813" s="33" t="s">
        <v>1823</v>
      </c>
      <c r="D813" s="347"/>
      <c r="E813" s="350"/>
      <c r="F813" s="165"/>
    </row>
    <row r="814" spans="1:6" s="4" customFormat="1" ht="15" customHeight="1" thickBot="1">
      <c r="A814" s="354"/>
      <c r="B814" s="357"/>
      <c r="C814" s="33" t="s">
        <v>1824</v>
      </c>
      <c r="D814" s="348"/>
      <c r="E814" s="351"/>
      <c r="F814" s="165"/>
    </row>
    <row r="815" spans="1:6" s="4" customFormat="1" ht="15" customHeight="1" thickBot="1">
      <c r="A815" s="352">
        <v>973</v>
      </c>
      <c r="B815" s="355" t="s">
        <v>1863</v>
      </c>
      <c r="C815" s="33" t="s">
        <v>1864</v>
      </c>
      <c r="D815" s="346" t="s">
        <v>296</v>
      </c>
      <c r="E815" s="349">
        <v>190</v>
      </c>
      <c r="F815" s="165"/>
    </row>
    <row r="816" spans="1:6" s="4" customFormat="1" ht="15" customHeight="1" thickBot="1">
      <c r="A816" s="353"/>
      <c r="B816" s="356"/>
      <c r="C816" s="33" t="s">
        <v>1816</v>
      </c>
      <c r="D816" s="347"/>
      <c r="E816" s="350"/>
      <c r="F816" s="165"/>
    </row>
    <row r="817" spans="1:6" s="4" customFormat="1" ht="15" customHeight="1" thickBot="1">
      <c r="A817" s="353"/>
      <c r="B817" s="356"/>
      <c r="C817" s="33" t="s">
        <v>1858</v>
      </c>
      <c r="D817" s="347"/>
      <c r="E817" s="350"/>
      <c r="F817" s="165"/>
    </row>
    <row r="818" spans="1:6" s="4" customFormat="1" ht="15" customHeight="1" thickBot="1">
      <c r="A818" s="353"/>
      <c r="B818" s="356"/>
      <c r="C818" s="33" t="s">
        <v>1865</v>
      </c>
      <c r="D818" s="347"/>
      <c r="E818" s="350"/>
      <c r="F818" s="165"/>
    </row>
    <row r="819" spans="1:6" s="4" customFormat="1" ht="15" customHeight="1" thickBot="1">
      <c r="A819" s="353"/>
      <c r="B819" s="356"/>
      <c r="C819" s="33" t="s">
        <v>1866</v>
      </c>
      <c r="D819" s="347"/>
      <c r="E819" s="350"/>
      <c r="F819" s="165"/>
    </row>
    <row r="820" spans="1:6" s="4" customFormat="1" ht="15" customHeight="1" thickBot="1">
      <c r="A820" s="353"/>
      <c r="B820" s="356"/>
      <c r="C820" s="33" t="s">
        <v>1867</v>
      </c>
      <c r="D820" s="347"/>
      <c r="E820" s="350"/>
      <c r="F820" s="165"/>
    </row>
    <row r="821" spans="1:6" s="4" customFormat="1" ht="15" customHeight="1" thickBot="1">
      <c r="A821" s="353"/>
      <c r="B821" s="356"/>
      <c r="C821" s="33" t="s">
        <v>1868</v>
      </c>
      <c r="D821" s="347"/>
      <c r="E821" s="350"/>
      <c r="F821" s="165"/>
    </row>
    <row r="822" spans="1:6" s="4" customFormat="1" ht="15" customHeight="1" thickBot="1">
      <c r="A822" s="353"/>
      <c r="B822" s="356"/>
      <c r="C822" s="33" t="s">
        <v>1869</v>
      </c>
      <c r="D822" s="347"/>
      <c r="E822" s="350"/>
      <c r="F822" s="165"/>
    </row>
    <row r="823" spans="1:6" s="4" customFormat="1" ht="15" customHeight="1" thickBot="1">
      <c r="A823" s="353"/>
      <c r="B823" s="356"/>
      <c r="C823" s="33" t="s">
        <v>1852</v>
      </c>
      <c r="D823" s="347"/>
      <c r="E823" s="350"/>
      <c r="F823" s="165"/>
    </row>
    <row r="824" spans="1:7" s="4" customFormat="1" ht="15.75" thickBot="1">
      <c r="A824" s="353"/>
      <c r="B824" s="356"/>
      <c r="C824" s="33" t="s">
        <v>2349</v>
      </c>
      <c r="D824" s="347"/>
      <c r="E824" s="350"/>
      <c r="F824" s="168"/>
      <c r="G824" s="10"/>
    </row>
    <row r="825" spans="1:7" s="4" customFormat="1" ht="15.75" thickBot="1">
      <c r="A825" s="353"/>
      <c r="B825" s="356"/>
      <c r="C825" s="33" t="s">
        <v>1819</v>
      </c>
      <c r="D825" s="347"/>
      <c r="E825" s="350"/>
      <c r="F825" s="168"/>
      <c r="G825" s="10"/>
    </row>
    <row r="826" spans="1:7" s="10" customFormat="1" ht="15.75" thickBot="1">
      <c r="A826" s="353"/>
      <c r="B826" s="356"/>
      <c r="C826" s="33" t="s">
        <v>1820</v>
      </c>
      <c r="D826" s="347"/>
      <c r="E826" s="350"/>
      <c r="F826" s="165"/>
      <c r="G826" s="4"/>
    </row>
    <row r="827" spans="1:7" s="10" customFormat="1" ht="15.75" thickBot="1">
      <c r="A827" s="353"/>
      <c r="B827" s="356"/>
      <c r="C827" s="33" t="s">
        <v>1821</v>
      </c>
      <c r="D827" s="347"/>
      <c r="E827" s="350"/>
      <c r="F827" s="165"/>
      <c r="G827" s="4"/>
    </row>
    <row r="828" spans="1:7" s="10" customFormat="1" ht="15.75" thickBot="1">
      <c r="A828" s="353"/>
      <c r="B828" s="356"/>
      <c r="C828" s="33" t="s">
        <v>1870</v>
      </c>
      <c r="D828" s="347"/>
      <c r="E828" s="350"/>
      <c r="F828" s="164"/>
      <c r="G828" s="2"/>
    </row>
    <row r="829" spans="1:6" s="4" customFormat="1" ht="15" customHeight="1" thickBot="1">
      <c r="A829" s="353"/>
      <c r="B829" s="356"/>
      <c r="C829" s="33" t="s">
        <v>1871</v>
      </c>
      <c r="D829" s="347"/>
      <c r="E829" s="350"/>
      <c r="F829" s="165"/>
    </row>
    <row r="830" spans="1:6" s="4" customFormat="1" ht="15" customHeight="1">
      <c r="A830" s="353"/>
      <c r="B830" s="356"/>
      <c r="C830" s="296" t="s">
        <v>2345</v>
      </c>
      <c r="D830" s="347"/>
      <c r="E830" s="350"/>
      <c r="F830" s="165"/>
    </row>
    <row r="831" spans="1:7" s="2" customFormat="1" ht="25.5">
      <c r="A831" s="353"/>
      <c r="B831" s="356"/>
      <c r="C831" s="296" t="s">
        <v>2346</v>
      </c>
      <c r="D831" s="347"/>
      <c r="E831" s="350"/>
      <c r="F831" s="165"/>
      <c r="G831" s="4"/>
    </row>
    <row r="832" spans="1:7" s="4" customFormat="1" ht="27.75" customHeight="1" thickBot="1">
      <c r="A832" s="353"/>
      <c r="B832" s="356"/>
      <c r="C832" s="296" t="s">
        <v>2347</v>
      </c>
      <c r="D832" s="347"/>
      <c r="E832" s="350"/>
      <c r="F832" s="164"/>
      <c r="G832" s="2"/>
    </row>
    <row r="833" spans="1:6" s="4" customFormat="1" ht="15" customHeight="1" thickBot="1">
      <c r="A833" s="353"/>
      <c r="B833" s="356"/>
      <c r="C833" s="33" t="s">
        <v>1872</v>
      </c>
      <c r="D833" s="347"/>
      <c r="E833" s="350"/>
      <c r="F833" s="165"/>
    </row>
    <row r="834" spans="1:6" s="4" customFormat="1" ht="15" customHeight="1" thickBot="1">
      <c r="A834" s="353"/>
      <c r="B834" s="356"/>
      <c r="C834" s="33" t="s">
        <v>1873</v>
      </c>
      <c r="D834" s="347"/>
      <c r="E834" s="350"/>
      <c r="F834" s="165"/>
    </row>
    <row r="835" spans="1:6" s="4" customFormat="1" ht="15" customHeight="1" thickBot="1">
      <c r="A835" s="353"/>
      <c r="B835" s="356"/>
      <c r="C835" s="33" t="s">
        <v>1827</v>
      </c>
      <c r="D835" s="347"/>
      <c r="E835" s="350"/>
      <c r="F835" s="165"/>
    </row>
    <row r="836" spans="1:6" s="4" customFormat="1" ht="15" customHeight="1" thickBot="1">
      <c r="A836" s="353"/>
      <c r="B836" s="356"/>
      <c r="C836" s="33" t="s">
        <v>1874</v>
      </c>
      <c r="D836" s="347"/>
      <c r="E836" s="350"/>
      <c r="F836" s="165"/>
    </row>
    <row r="837" spans="1:6" s="4" customFormat="1" ht="15" customHeight="1" thickBot="1">
      <c r="A837" s="353"/>
      <c r="B837" s="356"/>
      <c r="C837" s="33" t="s">
        <v>1836</v>
      </c>
      <c r="D837" s="347"/>
      <c r="E837" s="350"/>
      <c r="F837" s="165"/>
    </row>
    <row r="838" spans="1:6" s="4" customFormat="1" ht="12.75" customHeight="1" thickBot="1">
      <c r="A838" s="353"/>
      <c r="B838" s="356"/>
      <c r="C838" s="33" t="s">
        <v>1875</v>
      </c>
      <c r="D838" s="347"/>
      <c r="E838" s="350"/>
      <c r="F838" s="165"/>
    </row>
    <row r="839" spans="1:6" s="4" customFormat="1" ht="15" customHeight="1" thickBot="1">
      <c r="A839" s="353"/>
      <c r="B839" s="356"/>
      <c r="C839" s="33" t="s">
        <v>1837</v>
      </c>
      <c r="D839" s="347"/>
      <c r="E839" s="350"/>
      <c r="F839" s="165"/>
    </row>
    <row r="840" spans="1:6" s="4" customFormat="1" ht="15" customHeight="1" thickBot="1">
      <c r="A840" s="353"/>
      <c r="B840" s="356"/>
      <c r="C840" s="33" t="s">
        <v>1876</v>
      </c>
      <c r="D840" s="347"/>
      <c r="E840" s="350"/>
      <c r="F840" s="165"/>
    </row>
    <row r="841" spans="1:6" s="4" customFormat="1" ht="15" customHeight="1" thickBot="1">
      <c r="A841" s="353"/>
      <c r="B841" s="356"/>
      <c r="C841" s="33" t="s">
        <v>1833</v>
      </c>
      <c r="D841" s="347"/>
      <c r="E841" s="350"/>
      <c r="F841" s="165"/>
    </row>
    <row r="842" spans="1:6" s="4" customFormat="1" ht="15" customHeight="1" thickBot="1">
      <c r="A842" s="353"/>
      <c r="B842" s="356"/>
      <c r="C842" s="33" t="s">
        <v>1877</v>
      </c>
      <c r="D842" s="347"/>
      <c r="E842" s="350"/>
      <c r="F842" s="165"/>
    </row>
    <row r="843" spans="1:6" s="4" customFormat="1" ht="15" customHeight="1" thickBot="1">
      <c r="A843" s="353"/>
      <c r="B843" s="356"/>
      <c r="C843" s="33" t="s">
        <v>1878</v>
      </c>
      <c r="D843" s="347"/>
      <c r="E843" s="350"/>
      <c r="F843" s="165"/>
    </row>
    <row r="844" spans="1:6" s="4" customFormat="1" ht="15" customHeight="1" thickBot="1">
      <c r="A844" s="353"/>
      <c r="B844" s="356"/>
      <c r="C844" s="33" t="s">
        <v>1879</v>
      </c>
      <c r="D844" s="347"/>
      <c r="E844" s="350"/>
      <c r="F844" s="165"/>
    </row>
    <row r="845" spans="1:6" s="4" customFormat="1" ht="27" customHeight="1" thickBot="1">
      <c r="A845" s="353"/>
      <c r="B845" s="356"/>
      <c r="C845" s="296" t="s">
        <v>2348</v>
      </c>
      <c r="D845" s="347"/>
      <c r="E845" s="350"/>
      <c r="F845" s="165"/>
    </row>
    <row r="846" spans="1:7" s="4" customFormat="1" ht="15.75" thickBot="1">
      <c r="A846" s="353"/>
      <c r="B846" s="356"/>
      <c r="C846" s="33" t="s">
        <v>1880</v>
      </c>
      <c r="D846" s="347"/>
      <c r="E846" s="350"/>
      <c r="F846" s="168"/>
      <c r="G846" s="10"/>
    </row>
    <row r="847" spans="1:7" s="4" customFormat="1" ht="15" customHeight="1" thickBot="1">
      <c r="A847" s="353"/>
      <c r="B847" s="356"/>
      <c r="C847" s="33" t="s">
        <v>1881</v>
      </c>
      <c r="D847" s="347"/>
      <c r="E847" s="350"/>
      <c r="F847" s="170"/>
      <c r="G847" s="11"/>
    </row>
    <row r="848" spans="1:7" s="4" customFormat="1" ht="15" customHeight="1" thickBot="1">
      <c r="A848" s="353"/>
      <c r="B848" s="356"/>
      <c r="C848" s="33" t="s">
        <v>1882</v>
      </c>
      <c r="D848" s="347"/>
      <c r="E848" s="350"/>
      <c r="F848" s="171"/>
      <c r="G848" s="12"/>
    </row>
    <row r="849" spans="1:7" s="10" customFormat="1" ht="15.75" thickBot="1">
      <c r="A849" s="353"/>
      <c r="B849" s="356"/>
      <c r="C849" s="33" t="s">
        <v>1883</v>
      </c>
      <c r="D849" s="347"/>
      <c r="E849" s="350"/>
      <c r="F849" s="171"/>
      <c r="G849" s="12"/>
    </row>
    <row r="850" spans="1:7" s="11" customFormat="1" ht="15" customHeight="1" thickBot="1">
      <c r="A850" s="354"/>
      <c r="B850" s="357"/>
      <c r="C850" s="33" t="s">
        <v>1884</v>
      </c>
      <c r="D850" s="348"/>
      <c r="E850" s="351"/>
      <c r="F850" s="171"/>
      <c r="G850" s="12"/>
    </row>
    <row r="851" spans="1:7" s="11" customFormat="1" ht="15" customHeight="1" thickBot="1">
      <c r="A851" s="322">
        <v>1435</v>
      </c>
      <c r="B851" s="323"/>
      <c r="C851" s="33" t="s">
        <v>2421</v>
      </c>
      <c r="D851" s="324" t="s">
        <v>296</v>
      </c>
      <c r="E851" s="325">
        <v>110</v>
      </c>
      <c r="F851" s="171"/>
      <c r="G851" s="12"/>
    </row>
    <row r="852" spans="1:7" s="11" customFormat="1" ht="15" customHeight="1" thickBot="1">
      <c r="A852" s="322">
        <v>1436</v>
      </c>
      <c r="B852" s="323"/>
      <c r="C852" s="33" t="s">
        <v>2422</v>
      </c>
      <c r="D852" s="324" t="s">
        <v>296</v>
      </c>
      <c r="E852" s="325">
        <v>110</v>
      </c>
      <c r="F852" s="171"/>
      <c r="G852" s="12"/>
    </row>
    <row r="853" spans="1:7" s="11" customFormat="1" ht="15" customHeight="1" thickBot="1">
      <c r="A853" s="322">
        <v>1437</v>
      </c>
      <c r="B853" s="323"/>
      <c r="C853" s="33" t="s">
        <v>2423</v>
      </c>
      <c r="D853" s="324" t="s">
        <v>296</v>
      </c>
      <c r="E853" s="325">
        <v>145</v>
      </c>
      <c r="F853" s="171"/>
      <c r="G853" s="12"/>
    </row>
    <row r="854" spans="1:7" s="11" customFormat="1" ht="15" customHeight="1" thickBot="1">
      <c r="A854" s="322">
        <v>1438</v>
      </c>
      <c r="B854" s="323"/>
      <c r="C854" s="33" t="s">
        <v>2424</v>
      </c>
      <c r="D854" s="324" t="s">
        <v>296</v>
      </c>
      <c r="E854" s="325">
        <v>145</v>
      </c>
      <c r="F854" s="171"/>
      <c r="G854" s="12"/>
    </row>
    <row r="855" spans="1:7" s="11" customFormat="1" ht="15" customHeight="1" thickBot="1">
      <c r="A855" s="322">
        <v>1439</v>
      </c>
      <c r="B855" s="323"/>
      <c r="C855" s="33" t="s">
        <v>2425</v>
      </c>
      <c r="D855" s="324" t="s">
        <v>296</v>
      </c>
      <c r="E855" s="325">
        <v>130</v>
      </c>
      <c r="F855" s="171"/>
      <c r="G855" s="12"/>
    </row>
    <row r="856" spans="1:6" s="4" customFormat="1" ht="13.5" thickBot="1">
      <c r="A856" s="358" t="s">
        <v>1885</v>
      </c>
      <c r="B856" s="358"/>
      <c r="C856" s="358"/>
      <c r="D856" s="358"/>
      <c r="E856" s="358"/>
      <c r="F856" s="165"/>
    </row>
    <row r="857" spans="1:6" s="4" customFormat="1" ht="13.5" thickBot="1">
      <c r="A857" s="23">
        <v>508</v>
      </c>
      <c r="B857" s="41" t="s">
        <v>1886</v>
      </c>
      <c r="C857" s="33" t="s">
        <v>1887</v>
      </c>
      <c r="D857" s="39" t="s">
        <v>296</v>
      </c>
      <c r="E857" s="218">
        <v>70</v>
      </c>
      <c r="F857" s="165"/>
    </row>
    <row r="858" spans="1:6" s="4" customFormat="1" ht="13.5" thickBot="1">
      <c r="A858" s="23">
        <v>504</v>
      </c>
      <c r="B858" s="41"/>
      <c r="C858" s="33" t="s">
        <v>326</v>
      </c>
      <c r="D858" s="39" t="s">
        <v>296</v>
      </c>
      <c r="E858" s="218">
        <v>10</v>
      </c>
      <c r="F858" s="165"/>
    </row>
    <row r="859" spans="1:6" s="4" customFormat="1" ht="13.5" thickBot="1">
      <c r="A859" s="23">
        <v>505</v>
      </c>
      <c r="B859" s="41"/>
      <c r="C859" s="33" t="s">
        <v>1888</v>
      </c>
      <c r="D859" s="39" t="s">
        <v>296</v>
      </c>
      <c r="E859" s="218">
        <v>50</v>
      </c>
      <c r="F859" s="165"/>
    </row>
    <row r="860" spans="1:6" s="4" customFormat="1" ht="13.5" thickBot="1">
      <c r="A860" s="23">
        <v>506</v>
      </c>
      <c r="B860" s="41"/>
      <c r="C860" s="33" t="s">
        <v>1889</v>
      </c>
      <c r="D860" s="39" t="s">
        <v>296</v>
      </c>
      <c r="E860" s="218">
        <v>50</v>
      </c>
      <c r="F860" s="165"/>
    </row>
    <row r="861" spans="1:7" s="4" customFormat="1" ht="15" thickBot="1">
      <c r="A861" s="23">
        <v>507</v>
      </c>
      <c r="B861" s="41"/>
      <c r="C861" s="33" t="s">
        <v>1890</v>
      </c>
      <c r="D861" s="39" t="s">
        <v>296</v>
      </c>
      <c r="E861" s="218">
        <v>40</v>
      </c>
      <c r="F861" s="164"/>
      <c r="G861" s="2"/>
    </row>
    <row r="862" spans="1:6" s="4" customFormat="1" ht="12.75" customHeight="1" thickBot="1">
      <c r="A862" s="23">
        <v>1228</v>
      </c>
      <c r="B862" s="41" t="s">
        <v>1955</v>
      </c>
      <c r="C862" s="33" t="s">
        <v>1956</v>
      </c>
      <c r="D862" s="39" t="s">
        <v>296</v>
      </c>
      <c r="E862" s="218">
        <v>110</v>
      </c>
      <c r="F862" s="165"/>
    </row>
    <row r="863" spans="1:6" s="4" customFormat="1" ht="13.5" thickBot="1">
      <c r="A863" s="23">
        <v>1239</v>
      </c>
      <c r="B863" s="41" t="s">
        <v>1957</v>
      </c>
      <c r="C863" s="33" t="s">
        <v>1958</v>
      </c>
      <c r="D863" s="39" t="s">
        <v>296</v>
      </c>
      <c r="E863" s="218">
        <v>40</v>
      </c>
      <c r="F863" s="165"/>
    </row>
    <row r="864" spans="1:7" s="2" customFormat="1" ht="15" thickBot="1">
      <c r="A864" s="23">
        <v>501</v>
      </c>
      <c r="B864" s="41"/>
      <c r="C864" s="33" t="s">
        <v>1891</v>
      </c>
      <c r="D864" s="39" t="s">
        <v>296</v>
      </c>
      <c r="E864" s="218">
        <v>98</v>
      </c>
      <c r="F864" s="165"/>
      <c r="G864" s="4"/>
    </row>
    <row r="865" spans="1:6" s="4" customFormat="1" ht="12.75" customHeight="1" thickBot="1">
      <c r="A865" s="23">
        <v>499</v>
      </c>
      <c r="B865" s="41"/>
      <c r="C865" s="33" t="s">
        <v>1892</v>
      </c>
      <c r="D865" s="39" t="s">
        <v>296</v>
      </c>
      <c r="E865" s="218">
        <v>27</v>
      </c>
      <c r="F865" s="165"/>
    </row>
    <row r="866" spans="1:6" s="4" customFormat="1" ht="13.5" thickBot="1">
      <c r="A866" s="23">
        <v>498</v>
      </c>
      <c r="B866" s="41"/>
      <c r="C866" s="33" t="s">
        <v>1893</v>
      </c>
      <c r="D866" s="39" t="s">
        <v>296</v>
      </c>
      <c r="E866" s="218">
        <v>30</v>
      </c>
      <c r="F866" s="165"/>
    </row>
    <row r="867" spans="1:6" s="4" customFormat="1" ht="13.5" thickBot="1">
      <c r="A867" s="23">
        <v>500</v>
      </c>
      <c r="B867" s="41"/>
      <c r="C867" s="33" t="s">
        <v>323</v>
      </c>
      <c r="D867" s="39" t="s">
        <v>296</v>
      </c>
      <c r="E867" s="218">
        <v>37</v>
      </c>
      <c r="F867" s="165"/>
    </row>
    <row r="868" spans="1:6" s="4" customFormat="1" ht="13.5" thickBot="1">
      <c r="A868" s="23">
        <v>483</v>
      </c>
      <c r="B868" s="41"/>
      <c r="C868" s="33" t="s">
        <v>1894</v>
      </c>
      <c r="D868" s="39" t="s">
        <v>296</v>
      </c>
      <c r="E868" s="218">
        <v>55</v>
      </c>
      <c r="F868" s="165"/>
    </row>
    <row r="869" spans="1:6" s="4" customFormat="1" ht="12.75" customHeight="1" thickBot="1">
      <c r="A869" s="23">
        <v>482</v>
      </c>
      <c r="B869" s="41"/>
      <c r="C869" s="33" t="s">
        <v>1895</v>
      </c>
      <c r="D869" s="39" t="s">
        <v>296</v>
      </c>
      <c r="E869" s="218">
        <v>15</v>
      </c>
      <c r="F869" s="165"/>
    </row>
    <row r="870" spans="1:6" s="4" customFormat="1" ht="13.5" thickBot="1">
      <c r="A870" s="23">
        <v>485</v>
      </c>
      <c r="B870" s="41"/>
      <c r="C870" s="33" t="s">
        <v>1896</v>
      </c>
      <c r="D870" s="39" t="s">
        <v>296</v>
      </c>
      <c r="E870" s="218">
        <v>58</v>
      </c>
      <c r="F870" s="165"/>
    </row>
    <row r="871" spans="1:6" s="4" customFormat="1" ht="13.5" thickBot="1">
      <c r="A871" s="23">
        <v>484</v>
      </c>
      <c r="B871" s="41"/>
      <c r="C871" s="33" t="s">
        <v>1897</v>
      </c>
      <c r="D871" s="39" t="s">
        <v>296</v>
      </c>
      <c r="E871" s="218">
        <v>20</v>
      </c>
      <c r="F871" s="165"/>
    </row>
    <row r="872" spans="1:6" s="4" customFormat="1" ht="13.5" thickBot="1">
      <c r="A872" s="23">
        <v>492</v>
      </c>
      <c r="B872" s="41"/>
      <c r="C872" s="33" t="s">
        <v>1898</v>
      </c>
      <c r="D872" s="39" t="s">
        <v>296</v>
      </c>
      <c r="E872" s="218">
        <v>20</v>
      </c>
      <c r="F872" s="165"/>
    </row>
    <row r="873" spans="1:6" s="4" customFormat="1" ht="13.5" thickBot="1">
      <c r="A873" s="23">
        <v>493</v>
      </c>
      <c r="B873" s="41"/>
      <c r="C873" s="33" t="s">
        <v>1899</v>
      </c>
      <c r="D873" s="39" t="s">
        <v>296</v>
      </c>
      <c r="E873" s="218">
        <v>67</v>
      </c>
      <c r="F873" s="165"/>
    </row>
    <row r="874" spans="1:6" s="4" customFormat="1" ht="13.5" thickBot="1">
      <c r="A874" s="23">
        <v>490</v>
      </c>
      <c r="B874" s="41"/>
      <c r="C874" s="33" t="s">
        <v>1900</v>
      </c>
      <c r="D874" s="39" t="s">
        <v>296</v>
      </c>
      <c r="E874" s="218">
        <v>25</v>
      </c>
      <c r="F874" s="165"/>
    </row>
    <row r="875" spans="1:6" s="4" customFormat="1" ht="13.5" thickBot="1">
      <c r="A875" s="23">
        <v>491</v>
      </c>
      <c r="B875" s="41"/>
      <c r="C875" s="33" t="s">
        <v>1901</v>
      </c>
      <c r="D875" s="39" t="s">
        <v>296</v>
      </c>
      <c r="E875" s="218">
        <v>50</v>
      </c>
      <c r="F875" s="165"/>
    </row>
    <row r="876" spans="1:6" s="4" customFormat="1" ht="13.5" thickBot="1">
      <c r="A876" s="23">
        <v>503</v>
      </c>
      <c r="B876" s="41"/>
      <c r="C876" s="33" t="s">
        <v>325</v>
      </c>
      <c r="D876" s="39" t="s">
        <v>296</v>
      </c>
      <c r="E876" s="218">
        <v>28</v>
      </c>
      <c r="F876" s="165"/>
    </row>
    <row r="877" spans="1:6" s="4" customFormat="1" ht="13.5" thickBot="1">
      <c r="A877" s="23">
        <v>502</v>
      </c>
      <c r="B877" s="41"/>
      <c r="C877" s="33" t="s">
        <v>324</v>
      </c>
      <c r="D877" s="39" t="s">
        <v>296</v>
      </c>
      <c r="E877" s="218">
        <v>20</v>
      </c>
      <c r="F877" s="165"/>
    </row>
    <row r="878" spans="1:6" s="4" customFormat="1" ht="13.5" thickBot="1">
      <c r="A878" s="23">
        <v>486</v>
      </c>
      <c r="B878" s="41"/>
      <c r="C878" s="33" t="s">
        <v>1902</v>
      </c>
      <c r="D878" s="39" t="s">
        <v>296</v>
      </c>
      <c r="E878" s="218">
        <v>25</v>
      </c>
      <c r="F878" s="165"/>
    </row>
    <row r="879" spans="1:6" s="4" customFormat="1" ht="13.5" thickBot="1">
      <c r="A879" s="23">
        <v>489</v>
      </c>
      <c r="B879" s="41"/>
      <c r="C879" s="33" t="s">
        <v>1903</v>
      </c>
      <c r="D879" s="39" t="s">
        <v>296</v>
      </c>
      <c r="E879" s="218">
        <v>60</v>
      </c>
      <c r="F879" s="165"/>
    </row>
    <row r="880" spans="1:6" s="4" customFormat="1" ht="13.5" thickBot="1">
      <c r="A880" s="23">
        <v>488</v>
      </c>
      <c r="B880" s="41"/>
      <c r="C880" s="33" t="s">
        <v>1904</v>
      </c>
      <c r="D880" s="39" t="s">
        <v>296</v>
      </c>
      <c r="E880" s="218">
        <v>33</v>
      </c>
      <c r="F880" s="165"/>
    </row>
    <row r="881" spans="1:6" s="4" customFormat="1" ht="13.5" thickBot="1">
      <c r="A881" s="23">
        <v>487</v>
      </c>
      <c r="B881" s="41"/>
      <c r="C881" s="33" t="s">
        <v>1905</v>
      </c>
      <c r="D881" s="39" t="s">
        <v>296</v>
      </c>
      <c r="E881" s="218">
        <v>58</v>
      </c>
      <c r="F881" s="165"/>
    </row>
    <row r="882" spans="1:6" s="4" customFormat="1" ht="13.5" thickBot="1">
      <c r="A882" s="23">
        <v>497</v>
      </c>
      <c r="B882" s="41"/>
      <c r="C882" s="33" t="s">
        <v>1906</v>
      </c>
      <c r="D882" s="39" t="s">
        <v>296</v>
      </c>
      <c r="E882" s="218">
        <v>125</v>
      </c>
      <c r="F882" s="165"/>
    </row>
    <row r="883" spans="1:6" s="4" customFormat="1" ht="13.5" thickBot="1">
      <c r="A883" s="23">
        <v>496</v>
      </c>
      <c r="B883" s="41"/>
      <c r="C883" s="33" t="s">
        <v>1907</v>
      </c>
      <c r="D883" s="39" t="s">
        <v>296</v>
      </c>
      <c r="E883" s="218">
        <v>30</v>
      </c>
      <c r="F883" s="165"/>
    </row>
    <row r="884" spans="1:6" s="4" customFormat="1" ht="13.5" thickBot="1">
      <c r="A884" s="23">
        <v>495</v>
      </c>
      <c r="B884" s="41"/>
      <c r="C884" s="33" t="s">
        <v>1908</v>
      </c>
      <c r="D884" s="39" t="s">
        <v>296</v>
      </c>
      <c r="E884" s="218">
        <v>65</v>
      </c>
      <c r="F884" s="165"/>
    </row>
    <row r="885" spans="1:5" ht="15" thickBot="1">
      <c r="A885" s="23">
        <v>494</v>
      </c>
      <c r="B885" s="41"/>
      <c r="C885" s="33" t="s">
        <v>1909</v>
      </c>
      <c r="D885" s="39" t="s">
        <v>296</v>
      </c>
      <c r="E885" s="218">
        <v>25</v>
      </c>
    </row>
    <row r="886" spans="1:5" ht="15" thickBot="1">
      <c r="A886" s="23">
        <v>1213</v>
      </c>
      <c r="B886" s="41"/>
      <c r="C886" s="33" t="s">
        <v>1910</v>
      </c>
      <c r="D886" s="39" t="s">
        <v>296</v>
      </c>
      <c r="E886" s="218">
        <v>58</v>
      </c>
    </row>
    <row r="887" spans="1:5" ht="15" thickBot="1">
      <c r="A887" s="23">
        <v>1214</v>
      </c>
      <c r="B887" s="41"/>
      <c r="C887" s="33" t="s">
        <v>1911</v>
      </c>
      <c r="D887" s="39" t="s">
        <v>296</v>
      </c>
      <c r="E887" s="218">
        <v>25</v>
      </c>
    </row>
    <row r="888" spans="1:5" ht="15" thickBot="1">
      <c r="A888" s="23">
        <v>1215</v>
      </c>
      <c r="B888" s="41"/>
      <c r="C888" s="33" t="s">
        <v>1912</v>
      </c>
      <c r="D888" s="39" t="s">
        <v>296</v>
      </c>
      <c r="E888" s="218">
        <v>25</v>
      </c>
    </row>
    <row r="889" spans="1:5" ht="26.25" thickBot="1">
      <c r="A889" s="23">
        <v>1216</v>
      </c>
      <c r="B889" s="41"/>
      <c r="C889" s="33" t="s">
        <v>1913</v>
      </c>
      <c r="D889" s="39" t="s">
        <v>296</v>
      </c>
      <c r="E889" s="218">
        <v>58</v>
      </c>
    </row>
    <row r="890" spans="1:5" ht="26.25" thickBot="1">
      <c r="A890" s="23">
        <v>1217</v>
      </c>
      <c r="B890" s="41"/>
      <c r="C890" s="33" t="s">
        <v>1913</v>
      </c>
      <c r="D890" s="39" t="s">
        <v>296</v>
      </c>
      <c r="E890" s="218">
        <v>25</v>
      </c>
    </row>
    <row r="891" spans="1:5" ht="26.25" thickBot="1">
      <c r="A891" s="23">
        <v>1218</v>
      </c>
      <c r="B891" s="41"/>
      <c r="C891" s="33" t="s">
        <v>1915</v>
      </c>
      <c r="D891" s="39" t="s">
        <v>296</v>
      </c>
      <c r="E891" s="218">
        <v>25</v>
      </c>
    </row>
    <row r="892" spans="1:5" ht="26.25" thickBot="1">
      <c r="A892" s="23">
        <v>1219</v>
      </c>
      <c r="B892" s="41"/>
      <c r="C892" s="33" t="s">
        <v>1916</v>
      </c>
      <c r="D892" s="39" t="s">
        <v>296</v>
      </c>
      <c r="E892" s="218">
        <v>58</v>
      </c>
    </row>
    <row r="893" spans="1:5" ht="15" thickBot="1">
      <c r="A893" s="23">
        <v>1257</v>
      </c>
      <c r="B893" s="41" t="s">
        <v>1985</v>
      </c>
      <c r="C893" s="33" t="s">
        <v>1986</v>
      </c>
      <c r="D893" s="39" t="s">
        <v>296</v>
      </c>
      <c r="E893" s="218">
        <v>60</v>
      </c>
    </row>
    <row r="894" spans="1:5" ht="15" thickBot="1">
      <c r="A894" s="23">
        <v>1258</v>
      </c>
      <c r="B894" s="41" t="s">
        <v>1987</v>
      </c>
      <c r="C894" s="33" t="s">
        <v>1988</v>
      </c>
      <c r="D894" s="39" t="s">
        <v>296</v>
      </c>
      <c r="E894" s="218">
        <v>25</v>
      </c>
    </row>
    <row r="895" spans="1:6" s="207" customFormat="1" ht="12.75" customHeight="1" thickBot="1">
      <c r="A895" s="23">
        <v>1385</v>
      </c>
      <c r="B895" s="41" t="s">
        <v>2217</v>
      </c>
      <c r="C895" s="33" t="s">
        <v>2218</v>
      </c>
      <c r="D895" s="39" t="s">
        <v>296</v>
      </c>
      <c r="E895" s="218">
        <v>65</v>
      </c>
      <c r="F895" s="161"/>
    </row>
    <row r="896" spans="1:6" s="207" customFormat="1" ht="15" thickBot="1">
      <c r="A896" s="23">
        <v>1386</v>
      </c>
      <c r="B896" s="41" t="s">
        <v>2217</v>
      </c>
      <c r="C896" s="33" t="s">
        <v>2219</v>
      </c>
      <c r="D896" s="39" t="s">
        <v>296</v>
      </c>
      <c r="E896" s="218">
        <v>25</v>
      </c>
      <c r="F896" s="161"/>
    </row>
    <row r="897" spans="1:6" s="207" customFormat="1" ht="15" thickBot="1">
      <c r="A897" s="23">
        <v>1417</v>
      </c>
      <c r="B897" s="41" t="str">
        <f>'[2]tabela zmian Cennika ZW'!B29</f>
        <v>W01</v>
      </c>
      <c r="C897" s="33" t="str">
        <f>'[2]tabela zmian Cennika ZW'!C29</f>
        <v>Aspergillus spp. galactomannan</v>
      </c>
      <c r="D897" s="39" t="s">
        <v>296</v>
      </c>
      <c r="E897" s="218">
        <f>'[2]tabela zmian Cennika ZW'!E29</f>
        <v>70</v>
      </c>
      <c r="F897" s="161"/>
    </row>
    <row r="898" spans="1:6" s="207" customFormat="1" ht="15" thickBot="1">
      <c r="A898" s="23">
        <v>1418</v>
      </c>
      <c r="B898" s="41" t="str">
        <f>'[2]tabela zmian Cennika ZW'!B30</f>
        <v>W21</v>
      </c>
      <c r="C898" s="33" t="str">
        <f>'[2]tabela zmian Cennika ZW'!C30</f>
        <v>Candida albicans - p/ciała w klasie IgG</v>
      </c>
      <c r="D898" s="39" t="s">
        <v>296</v>
      </c>
      <c r="E898" s="218">
        <f>'[2]tabela zmian Cennika ZW'!E30</f>
        <v>60</v>
      </c>
      <c r="F898" s="161"/>
    </row>
    <row r="899" spans="1:5" ht="15" thickBot="1">
      <c r="A899" s="358" t="s">
        <v>1937</v>
      </c>
      <c r="B899" s="358"/>
      <c r="C899" s="358"/>
      <c r="D899" s="358"/>
      <c r="E899" s="358"/>
    </row>
    <row r="900" spans="1:5" ht="15" thickBot="1">
      <c r="A900" s="23">
        <v>1237</v>
      </c>
      <c r="B900" s="41" t="s">
        <v>727</v>
      </c>
      <c r="C900" s="33" t="s">
        <v>298</v>
      </c>
      <c r="D900" s="39" t="s">
        <v>296</v>
      </c>
      <c r="E900" s="218">
        <v>6</v>
      </c>
    </row>
    <row r="901" spans="1:5" ht="15" thickBot="1">
      <c r="A901" s="23">
        <v>1238</v>
      </c>
      <c r="B901" s="41" t="s">
        <v>299</v>
      </c>
      <c r="C901" s="33" t="s">
        <v>300</v>
      </c>
      <c r="D901" s="39" t="s">
        <v>296</v>
      </c>
      <c r="E901" s="218">
        <v>5</v>
      </c>
    </row>
    <row r="902" spans="1:5" ht="15" thickBot="1">
      <c r="A902" s="378" t="s">
        <v>1011</v>
      </c>
      <c r="B902" s="378"/>
      <c r="C902" s="378"/>
      <c r="D902" s="378"/>
      <c r="E902" s="378"/>
    </row>
    <row r="903" spans="1:5" ht="15" thickBot="1">
      <c r="A903" s="23">
        <v>512</v>
      </c>
      <c r="B903" s="41" t="s">
        <v>327</v>
      </c>
      <c r="C903" s="33" t="s">
        <v>328</v>
      </c>
      <c r="D903" s="39" t="s">
        <v>329</v>
      </c>
      <c r="E903" s="222">
        <v>200</v>
      </c>
    </row>
    <row r="904" spans="1:5" ht="15" thickBot="1">
      <c r="A904" s="23">
        <v>513</v>
      </c>
      <c r="B904" s="41" t="s">
        <v>330</v>
      </c>
      <c r="C904" s="33" t="s">
        <v>331</v>
      </c>
      <c r="D904" s="39" t="s">
        <v>329</v>
      </c>
      <c r="E904" s="222">
        <v>450</v>
      </c>
    </row>
    <row r="905" spans="1:5" ht="15" thickBot="1">
      <c r="A905" s="23">
        <v>514</v>
      </c>
      <c r="B905" s="41" t="s">
        <v>332</v>
      </c>
      <c r="C905" s="33" t="s">
        <v>333</v>
      </c>
      <c r="D905" s="39" t="s">
        <v>329</v>
      </c>
      <c r="E905" s="222">
        <v>700</v>
      </c>
    </row>
    <row r="906" spans="1:5" ht="15" thickBot="1">
      <c r="A906" s="23">
        <v>515</v>
      </c>
      <c r="B906" s="41" t="s">
        <v>334</v>
      </c>
      <c r="C906" s="33" t="s">
        <v>335</v>
      </c>
      <c r="D906" s="39" t="s">
        <v>329</v>
      </c>
      <c r="E906" s="222">
        <v>700</v>
      </c>
    </row>
    <row r="907" spans="1:5" ht="15" thickBot="1">
      <c r="A907" s="23">
        <v>516</v>
      </c>
      <c r="B907" s="41" t="s">
        <v>336</v>
      </c>
      <c r="C907" s="33" t="s">
        <v>1138</v>
      </c>
      <c r="D907" s="39" t="s">
        <v>329</v>
      </c>
      <c r="E907" s="222">
        <v>450</v>
      </c>
    </row>
    <row r="908" spans="1:5" ht="15" thickBot="1">
      <c r="A908" s="23">
        <v>517</v>
      </c>
      <c r="B908" s="24" t="s">
        <v>336</v>
      </c>
      <c r="C908" s="25" t="s">
        <v>337</v>
      </c>
      <c r="D908" s="23" t="s">
        <v>329</v>
      </c>
      <c r="E908" s="222">
        <v>650</v>
      </c>
    </row>
    <row r="909" spans="1:5" ht="15" thickBot="1">
      <c r="A909" s="23">
        <v>518</v>
      </c>
      <c r="B909" s="24" t="s">
        <v>338</v>
      </c>
      <c r="C909" s="25" t="s">
        <v>339</v>
      </c>
      <c r="D909" s="23" t="s">
        <v>329</v>
      </c>
      <c r="E909" s="222">
        <v>600</v>
      </c>
    </row>
    <row r="910" spans="1:5" ht="15" thickBot="1">
      <c r="A910" s="23">
        <v>519</v>
      </c>
      <c r="B910" s="41" t="s">
        <v>330</v>
      </c>
      <c r="C910" s="33" t="s">
        <v>340</v>
      </c>
      <c r="D910" s="39" t="s">
        <v>329</v>
      </c>
      <c r="E910" s="222">
        <v>8000</v>
      </c>
    </row>
    <row r="911" spans="1:5" ht="15" thickBot="1">
      <c r="A911" s="23">
        <v>520</v>
      </c>
      <c r="B911" s="41" t="s">
        <v>327</v>
      </c>
      <c r="C911" s="33" t="s">
        <v>341</v>
      </c>
      <c r="D911" s="39" t="s">
        <v>329</v>
      </c>
      <c r="E911" s="222">
        <v>250</v>
      </c>
    </row>
    <row r="912" spans="1:5" ht="15" thickBot="1">
      <c r="A912" s="23">
        <v>521</v>
      </c>
      <c r="B912" s="41" t="s">
        <v>342</v>
      </c>
      <c r="C912" s="33" t="s">
        <v>343</v>
      </c>
      <c r="D912" s="39" t="s">
        <v>329</v>
      </c>
      <c r="E912" s="222">
        <v>700</v>
      </c>
    </row>
    <row r="913" spans="1:5" ht="15" thickBot="1">
      <c r="A913" s="23">
        <v>1261</v>
      </c>
      <c r="B913" s="41" t="s">
        <v>1997</v>
      </c>
      <c r="C913" s="33" t="s">
        <v>2000</v>
      </c>
      <c r="D913" s="39" t="s">
        <v>329</v>
      </c>
      <c r="E913" s="222">
        <v>3500</v>
      </c>
    </row>
    <row r="914" spans="1:5" ht="15" thickBot="1">
      <c r="A914" s="23">
        <v>1262</v>
      </c>
      <c r="B914" s="41" t="s">
        <v>1998</v>
      </c>
      <c r="C914" s="33" t="s">
        <v>2001</v>
      </c>
      <c r="D914" s="39" t="s">
        <v>329</v>
      </c>
      <c r="E914" s="222">
        <v>3500</v>
      </c>
    </row>
    <row r="915" spans="1:5" ht="15" thickBot="1">
      <c r="A915" s="23">
        <v>1263</v>
      </c>
      <c r="B915" s="41" t="s">
        <v>1999</v>
      </c>
      <c r="C915" s="33" t="s">
        <v>2002</v>
      </c>
      <c r="D915" s="39" t="s">
        <v>329</v>
      </c>
      <c r="E915" s="222">
        <v>3500</v>
      </c>
    </row>
    <row r="916" spans="1:5" ht="15" thickBot="1">
      <c r="A916" s="386" t="s">
        <v>1012</v>
      </c>
      <c r="B916" s="386"/>
      <c r="C916" s="386"/>
      <c r="D916" s="386"/>
      <c r="E916" s="386"/>
    </row>
    <row r="917" spans="1:5" ht="26.25" thickBot="1">
      <c r="A917" s="29">
        <v>887</v>
      </c>
      <c r="B917" s="30" t="s">
        <v>727</v>
      </c>
      <c r="C917" s="34" t="s">
        <v>653</v>
      </c>
      <c r="D917" s="29" t="s">
        <v>654</v>
      </c>
      <c r="E917" s="224">
        <v>75</v>
      </c>
    </row>
    <row r="918" spans="1:5" ht="15" thickBot="1">
      <c r="A918" s="378" t="s">
        <v>344</v>
      </c>
      <c r="B918" s="378"/>
      <c r="C918" s="378"/>
      <c r="D918" s="378"/>
      <c r="E918" s="378"/>
    </row>
    <row r="919" spans="1:5" ht="15" thickBot="1">
      <c r="A919" s="23">
        <v>539</v>
      </c>
      <c r="B919" s="43" t="s">
        <v>19</v>
      </c>
      <c r="C919" s="44" t="s">
        <v>1060</v>
      </c>
      <c r="D919" s="23" t="s">
        <v>346</v>
      </c>
      <c r="E919" s="227">
        <v>100</v>
      </c>
    </row>
    <row r="920" spans="1:5" ht="15" thickBot="1">
      <c r="A920" s="23">
        <v>540</v>
      </c>
      <c r="B920" s="30" t="s">
        <v>352</v>
      </c>
      <c r="C920" s="45" t="s">
        <v>353</v>
      </c>
      <c r="D920" s="39" t="s">
        <v>346</v>
      </c>
      <c r="E920" s="227">
        <v>20</v>
      </c>
    </row>
    <row r="921" spans="1:5" ht="15" thickBot="1">
      <c r="A921" s="23">
        <v>541</v>
      </c>
      <c r="B921" s="30" t="s">
        <v>354</v>
      </c>
      <c r="C921" s="45" t="s">
        <v>1061</v>
      </c>
      <c r="D921" s="39" t="s">
        <v>346</v>
      </c>
      <c r="E921" s="227">
        <v>9</v>
      </c>
    </row>
    <row r="922" spans="1:5" ht="15" thickBot="1">
      <c r="A922" s="23">
        <v>542</v>
      </c>
      <c r="B922" s="30" t="s">
        <v>355</v>
      </c>
      <c r="C922" s="45" t="s">
        <v>1062</v>
      </c>
      <c r="D922" s="39" t="s">
        <v>346</v>
      </c>
      <c r="E922" s="227">
        <v>8</v>
      </c>
    </row>
    <row r="923" spans="1:5" ht="15" thickBot="1">
      <c r="A923" s="23">
        <v>543</v>
      </c>
      <c r="B923" s="30" t="s">
        <v>356</v>
      </c>
      <c r="C923" s="45" t="s">
        <v>1063</v>
      </c>
      <c r="D923" s="39" t="s">
        <v>346</v>
      </c>
      <c r="E923" s="227">
        <v>7</v>
      </c>
    </row>
    <row r="924" spans="1:5" ht="15" thickBot="1">
      <c r="A924" s="23">
        <v>546</v>
      </c>
      <c r="B924" s="43" t="s">
        <v>357</v>
      </c>
      <c r="C924" s="46" t="s">
        <v>1064</v>
      </c>
      <c r="D924" s="23" t="s">
        <v>346</v>
      </c>
      <c r="E924" s="227">
        <v>10</v>
      </c>
    </row>
    <row r="925" spans="1:5" ht="15" thickBot="1">
      <c r="A925" s="23">
        <v>548</v>
      </c>
      <c r="B925" s="30">
        <v>93.22</v>
      </c>
      <c r="C925" s="45" t="s">
        <v>358</v>
      </c>
      <c r="D925" s="39" t="s">
        <v>346</v>
      </c>
      <c r="E925" s="227">
        <v>6</v>
      </c>
    </row>
    <row r="926" spans="1:5" ht="15" thickBot="1">
      <c r="A926" s="23">
        <v>550</v>
      </c>
      <c r="B926" s="30" t="s">
        <v>359</v>
      </c>
      <c r="C926" s="45" t="s">
        <v>1065</v>
      </c>
      <c r="D926" s="39" t="s">
        <v>346</v>
      </c>
      <c r="E926" s="227">
        <v>10</v>
      </c>
    </row>
    <row r="927" spans="1:5" ht="15" thickBot="1">
      <c r="A927" s="23">
        <v>551</v>
      </c>
      <c r="B927" s="30" t="s">
        <v>357</v>
      </c>
      <c r="C927" s="45" t="s">
        <v>1066</v>
      </c>
      <c r="D927" s="39" t="s">
        <v>346</v>
      </c>
      <c r="E927" s="227">
        <v>7</v>
      </c>
    </row>
    <row r="928" spans="1:5" ht="15" thickBot="1">
      <c r="A928" s="23">
        <v>555</v>
      </c>
      <c r="B928" s="43" t="s">
        <v>367</v>
      </c>
      <c r="C928" s="47" t="s">
        <v>368</v>
      </c>
      <c r="D928" s="23" t="s">
        <v>346</v>
      </c>
      <c r="E928" s="227">
        <v>9</v>
      </c>
    </row>
    <row r="929" spans="1:5" ht="15" thickBot="1">
      <c r="A929" s="23">
        <v>556</v>
      </c>
      <c r="B929" s="30" t="s">
        <v>369</v>
      </c>
      <c r="C929" s="45" t="s">
        <v>370</v>
      </c>
      <c r="D929" s="39" t="s">
        <v>346</v>
      </c>
      <c r="E929" s="227">
        <v>7</v>
      </c>
    </row>
    <row r="930" spans="1:5" ht="15" thickBot="1">
      <c r="A930" s="23">
        <v>557</v>
      </c>
      <c r="B930" s="30" t="s">
        <v>355</v>
      </c>
      <c r="C930" s="45" t="s">
        <v>371</v>
      </c>
      <c r="D930" s="39" t="s">
        <v>346</v>
      </c>
      <c r="E930" s="227">
        <v>22</v>
      </c>
    </row>
    <row r="931" spans="1:5" ht="15" thickBot="1">
      <c r="A931" s="23">
        <v>560</v>
      </c>
      <c r="B931" s="30" t="s">
        <v>351</v>
      </c>
      <c r="C931" s="45" t="s">
        <v>372</v>
      </c>
      <c r="D931" s="39" t="s">
        <v>346</v>
      </c>
      <c r="E931" s="227">
        <v>22</v>
      </c>
    </row>
    <row r="932" spans="1:5" ht="15" thickBot="1">
      <c r="A932" s="23">
        <v>561</v>
      </c>
      <c r="B932" s="30" t="s">
        <v>351</v>
      </c>
      <c r="C932" s="45" t="s">
        <v>373</v>
      </c>
      <c r="D932" s="39" t="s">
        <v>346</v>
      </c>
      <c r="E932" s="227">
        <v>16</v>
      </c>
    </row>
    <row r="933" spans="1:5" ht="15" thickBot="1">
      <c r="A933" s="23">
        <v>562</v>
      </c>
      <c r="B933" s="43" t="s">
        <v>374</v>
      </c>
      <c r="C933" s="47" t="s">
        <v>1067</v>
      </c>
      <c r="D933" s="23" t="s">
        <v>346</v>
      </c>
      <c r="E933" s="227">
        <v>20</v>
      </c>
    </row>
    <row r="934" spans="1:5" ht="15" thickBot="1">
      <c r="A934" s="23">
        <v>563</v>
      </c>
      <c r="B934" s="43" t="s">
        <v>374</v>
      </c>
      <c r="C934" s="47" t="s">
        <v>1068</v>
      </c>
      <c r="D934" s="23" t="s">
        <v>346</v>
      </c>
      <c r="E934" s="227">
        <v>15</v>
      </c>
    </row>
    <row r="935" spans="1:5" ht="15" thickBot="1">
      <c r="A935" s="23">
        <v>566</v>
      </c>
      <c r="B935" s="30" t="s">
        <v>375</v>
      </c>
      <c r="C935" s="45" t="s">
        <v>1139</v>
      </c>
      <c r="D935" s="39" t="s">
        <v>346</v>
      </c>
      <c r="E935" s="227">
        <v>6</v>
      </c>
    </row>
    <row r="936" spans="1:5" ht="15" thickBot="1">
      <c r="A936" s="23">
        <v>567</v>
      </c>
      <c r="B936" s="43" t="s">
        <v>357</v>
      </c>
      <c r="C936" s="47" t="s">
        <v>1069</v>
      </c>
      <c r="D936" s="23" t="s">
        <v>346</v>
      </c>
      <c r="E936" s="227">
        <v>8</v>
      </c>
    </row>
    <row r="937" spans="1:5" ht="15" thickBot="1">
      <c r="A937" s="23">
        <v>568</v>
      </c>
      <c r="B937" s="43" t="s">
        <v>367</v>
      </c>
      <c r="C937" s="47" t="s">
        <v>377</v>
      </c>
      <c r="D937" s="23" t="s">
        <v>346</v>
      </c>
      <c r="E937" s="227">
        <v>6</v>
      </c>
    </row>
    <row r="938" spans="1:5" ht="15" thickBot="1">
      <c r="A938" s="23">
        <v>569</v>
      </c>
      <c r="B938" s="43" t="s">
        <v>369</v>
      </c>
      <c r="C938" s="47" t="s">
        <v>378</v>
      </c>
      <c r="D938" s="23" t="s">
        <v>346</v>
      </c>
      <c r="E938" s="227">
        <v>10</v>
      </c>
    </row>
    <row r="939" spans="1:5" ht="15" thickBot="1">
      <c r="A939" s="23">
        <v>570</v>
      </c>
      <c r="B939" s="30" t="s">
        <v>357</v>
      </c>
      <c r="C939" s="45" t="s">
        <v>379</v>
      </c>
      <c r="D939" s="39" t="s">
        <v>346</v>
      </c>
      <c r="E939" s="227">
        <v>7</v>
      </c>
    </row>
    <row r="940" spans="1:5" ht="15" thickBot="1">
      <c r="A940" s="23">
        <v>571</v>
      </c>
      <c r="B940" s="30" t="s">
        <v>357</v>
      </c>
      <c r="C940" s="45" t="s">
        <v>380</v>
      </c>
      <c r="D940" s="39" t="s">
        <v>346</v>
      </c>
      <c r="E940" s="227">
        <v>8</v>
      </c>
    </row>
    <row r="941" spans="1:5" ht="15" thickBot="1">
      <c r="A941" s="23">
        <v>572</v>
      </c>
      <c r="B941" s="30" t="s">
        <v>381</v>
      </c>
      <c r="C941" s="45" t="s">
        <v>382</v>
      </c>
      <c r="D941" s="39" t="s">
        <v>346</v>
      </c>
      <c r="E941" s="227">
        <v>9</v>
      </c>
    </row>
    <row r="942" spans="1:5" ht="15" thickBot="1">
      <c r="A942" s="23">
        <v>574</v>
      </c>
      <c r="B942" s="43" t="s">
        <v>357</v>
      </c>
      <c r="C942" s="47" t="s">
        <v>1099</v>
      </c>
      <c r="D942" s="23" t="s">
        <v>346</v>
      </c>
      <c r="E942" s="227">
        <v>10</v>
      </c>
    </row>
    <row r="943" spans="1:5" ht="15" thickBot="1">
      <c r="A943" s="23">
        <v>576</v>
      </c>
      <c r="B943" s="43" t="s">
        <v>383</v>
      </c>
      <c r="C943" s="47" t="s">
        <v>384</v>
      </c>
      <c r="D943" s="23" t="s">
        <v>346</v>
      </c>
      <c r="E943" s="227">
        <v>10</v>
      </c>
    </row>
    <row r="944" spans="1:5" ht="15" thickBot="1">
      <c r="A944" s="23">
        <v>579</v>
      </c>
      <c r="B944" s="43" t="s">
        <v>375</v>
      </c>
      <c r="C944" s="47" t="s">
        <v>385</v>
      </c>
      <c r="D944" s="23" t="s">
        <v>346</v>
      </c>
      <c r="E944" s="227">
        <v>55</v>
      </c>
    </row>
    <row r="945" spans="1:5" ht="15" thickBot="1">
      <c r="A945" s="23">
        <v>580</v>
      </c>
      <c r="B945" s="43" t="s">
        <v>375</v>
      </c>
      <c r="C945" s="47" t="s">
        <v>386</v>
      </c>
      <c r="D945" s="23" t="s">
        <v>346</v>
      </c>
      <c r="E945" s="227">
        <v>25</v>
      </c>
    </row>
    <row r="946" spans="1:5" ht="15" thickBot="1">
      <c r="A946" s="23">
        <v>581</v>
      </c>
      <c r="B946" s="43" t="s">
        <v>387</v>
      </c>
      <c r="C946" s="47" t="s">
        <v>1070</v>
      </c>
      <c r="D946" s="23" t="s">
        <v>346</v>
      </c>
      <c r="E946" s="227">
        <v>10</v>
      </c>
    </row>
    <row r="947" spans="1:5" ht="15" thickBot="1">
      <c r="A947" s="23">
        <v>582</v>
      </c>
      <c r="B947" s="43" t="s">
        <v>357</v>
      </c>
      <c r="C947" s="46" t="s">
        <v>388</v>
      </c>
      <c r="D947" s="23" t="s">
        <v>346</v>
      </c>
      <c r="E947" s="227">
        <v>6</v>
      </c>
    </row>
    <row r="948" spans="1:5" ht="15" thickBot="1">
      <c r="A948" s="23">
        <v>583</v>
      </c>
      <c r="B948" s="43" t="s">
        <v>375</v>
      </c>
      <c r="C948" s="46" t="s">
        <v>389</v>
      </c>
      <c r="D948" s="23" t="s">
        <v>346</v>
      </c>
      <c r="E948" s="227">
        <v>6</v>
      </c>
    </row>
    <row r="949" spans="1:5" ht="15" thickBot="1">
      <c r="A949" s="23">
        <v>586</v>
      </c>
      <c r="B949" s="30" t="s">
        <v>390</v>
      </c>
      <c r="C949" s="45" t="s">
        <v>1071</v>
      </c>
      <c r="D949" s="39" t="s">
        <v>346</v>
      </c>
      <c r="E949" s="227">
        <v>50</v>
      </c>
    </row>
    <row r="950" spans="1:5" ht="15" thickBot="1">
      <c r="A950" s="23">
        <v>587</v>
      </c>
      <c r="B950" s="43" t="s">
        <v>356</v>
      </c>
      <c r="C950" s="47" t="s">
        <v>391</v>
      </c>
      <c r="D950" s="23" t="s">
        <v>346</v>
      </c>
      <c r="E950" s="227">
        <v>6</v>
      </c>
    </row>
    <row r="951" spans="1:5" ht="15" thickBot="1">
      <c r="A951" s="23">
        <v>589</v>
      </c>
      <c r="B951" s="30" t="s">
        <v>355</v>
      </c>
      <c r="C951" s="45" t="s">
        <v>392</v>
      </c>
      <c r="D951" s="39" t="s">
        <v>346</v>
      </c>
      <c r="E951" s="227">
        <v>5</v>
      </c>
    </row>
    <row r="952" spans="1:5" ht="15" thickBot="1">
      <c r="A952" s="23">
        <v>590</v>
      </c>
      <c r="B952" s="30" t="s">
        <v>393</v>
      </c>
      <c r="C952" s="45" t="s">
        <v>394</v>
      </c>
      <c r="D952" s="39" t="s">
        <v>346</v>
      </c>
      <c r="E952" s="227">
        <v>6</v>
      </c>
    </row>
    <row r="953" spans="1:5" ht="15" thickBot="1">
      <c r="A953" s="23">
        <v>591</v>
      </c>
      <c r="B953" s="30" t="s">
        <v>354</v>
      </c>
      <c r="C953" s="45" t="s">
        <v>1072</v>
      </c>
      <c r="D953" s="39" t="s">
        <v>346</v>
      </c>
      <c r="E953" s="227">
        <v>8</v>
      </c>
    </row>
    <row r="954" spans="1:5" ht="15" thickBot="1">
      <c r="A954" s="23">
        <v>593</v>
      </c>
      <c r="B954" s="43" t="s">
        <v>357</v>
      </c>
      <c r="C954" s="47" t="s">
        <v>395</v>
      </c>
      <c r="D954" s="23" t="s">
        <v>346</v>
      </c>
      <c r="E954" s="227">
        <v>23</v>
      </c>
    </row>
    <row r="955" spans="1:5" ht="15" thickBot="1">
      <c r="A955" s="23">
        <v>594</v>
      </c>
      <c r="B955" s="30" t="s">
        <v>381</v>
      </c>
      <c r="C955" s="45" t="s">
        <v>1073</v>
      </c>
      <c r="D955" s="39" t="s">
        <v>346</v>
      </c>
      <c r="E955" s="227">
        <v>9</v>
      </c>
    </row>
    <row r="956" spans="1:5" ht="15" thickBot="1">
      <c r="A956" s="23">
        <v>595</v>
      </c>
      <c r="B956" s="30" t="s">
        <v>357</v>
      </c>
      <c r="C956" s="45" t="s">
        <v>396</v>
      </c>
      <c r="D956" s="39" t="s">
        <v>346</v>
      </c>
      <c r="E956" s="227">
        <v>8</v>
      </c>
    </row>
    <row r="957" spans="1:5" ht="15" thickBot="1">
      <c r="A957" s="23">
        <v>596</v>
      </c>
      <c r="B957" s="30" t="s">
        <v>357</v>
      </c>
      <c r="C957" s="45" t="s">
        <v>397</v>
      </c>
      <c r="D957" s="39" t="s">
        <v>346</v>
      </c>
      <c r="E957" s="227">
        <v>10</v>
      </c>
    </row>
    <row r="958" spans="1:5" ht="15" thickBot="1">
      <c r="A958" s="23">
        <v>597</v>
      </c>
      <c r="B958" s="30" t="s">
        <v>351</v>
      </c>
      <c r="C958" s="45" t="s">
        <v>398</v>
      </c>
      <c r="D958" s="39" t="s">
        <v>346</v>
      </c>
      <c r="E958" s="227">
        <v>33</v>
      </c>
    </row>
    <row r="959" spans="1:5" ht="15" thickBot="1">
      <c r="A959" s="23">
        <v>599</v>
      </c>
      <c r="B959" s="30" t="s">
        <v>399</v>
      </c>
      <c r="C959" s="45" t="s">
        <v>1074</v>
      </c>
      <c r="D959" s="39" t="s">
        <v>346</v>
      </c>
      <c r="E959" s="227">
        <v>30</v>
      </c>
    </row>
    <row r="960" spans="1:5" ht="15" thickBot="1">
      <c r="A960" s="23">
        <v>605</v>
      </c>
      <c r="B960" s="43" t="s">
        <v>400</v>
      </c>
      <c r="C960" s="47" t="s">
        <v>401</v>
      </c>
      <c r="D960" s="23" t="s">
        <v>346</v>
      </c>
      <c r="E960" s="227">
        <v>13</v>
      </c>
    </row>
    <row r="961" spans="1:5" ht="15" thickBot="1">
      <c r="A961" s="23">
        <v>612</v>
      </c>
      <c r="B961" s="43" t="s">
        <v>387</v>
      </c>
      <c r="C961" s="47" t="s">
        <v>402</v>
      </c>
      <c r="D961" s="23" t="s">
        <v>346</v>
      </c>
      <c r="E961" s="227">
        <v>8</v>
      </c>
    </row>
    <row r="962" spans="1:5" ht="15" thickBot="1">
      <c r="A962" s="23">
        <v>613</v>
      </c>
      <c r="B962" s="30" t="s">
        <v>19</v>
      </c>
      <c r="C962" s="42" t="s">
        <v>403</v>
      </c>
      <c r="D962" s="39" t="s">
        <v>346</v>
      </c>
      <c r="E962" s="227">
        <v>20</v>
      </c>
    </row>
    <row r="963" spans="1:5" ht="26.25" thickBot="1">
      <c r="A963" s="23">
        <v>614</v>
      </c>
      <c r="B963" s="30" t="s">
        <v>404</v>
      </c>
      <c r="C963" s="42" t="s">
        <v>405</v>
      </c>
      <c r="D963" s="39" t="s">
        <v>346</v>
      </c>
      <c r="E963" s="227">
        <v>35</v>
      </c>
    </row>
    <row r="964" spans="1:5" ht="26.25" thickBot="1">
      <c r="A964" s="23">
        <v>615</v>
      </c>
      <c r="B964" s="30" t="s">
        <v>404</v>
      </c>
      <c r="C964" s="42" t="s">
        <v>406</v>
      </c>
      <c r="D964" s="39" t="s">
        <v>346</v>
      </c>
      <c r="E964" s="227">
        <v>120</v>
      </c>
    </row>
    <row r="965" spans="1:5" ht="26.25" thickBot="1">
      <c r="A965" s="23">
        <v>616</v>
      </c>
      <c r="B965" s="30" t="s">
        <v>404</v>
      </c>
      <c r="C965" s="42" t="s">
        <v>407</v>
      </c>
      <c r="D965" s="39" t="s">
        <v>346</v>
      </c>
      <c r="E965" s="227">
        <v>35</v>
      </c>
    </row>
    <row r="966" spans="1:5" ht="26.25" thickBot="1">
      <c r="A966" s="23">
        <v>617</v>
      </c>
      <c r="B966" s="30" t="s">
        <v>404</v>
      </c>
      <c r="C966" s="42" t="s">
        <v>408</v>
      </c>
      <c r="D966" s="39" t="s">
        <v>346</v>
      </c>
      <c r="E966" s="227">
        <v>120</v>
      </c>
    </row>
    <row r="967" spans="1:5" ht="15" thickBot="1">
      <c r="A967" s="23">
        <v>619</v>
      </c>
      <c r="B967" s="30" t="s">
        <v>404</v>
      </c>
      <c r="C967" s="42" t="s">
        <v>409</v>
      </c>
      <c r="D967" s="39" t="s">
        <v>346</v>
      </c>
      <c r="E967" s="227">
        <v>100</v>
      </c>
    </row>
    <row r="968" spans="1:5" ht="26.25" thickBot="1">
      <c r="A968" s="23">
        <v>620</v>
      </c>
      <c r="B968" s="30" t="s">
        <v>404</v>
      </c>
      <c r="C968" s="42" t="s">
        <v>410</v>
      </c>
      <c r="D968" s="39" t="s">
        <v>346</v>
      </c>
      <c r="E968" s="227">
        <v>60</v>
      </c>
    </row>
    <row r="969" spans="1:5" ht="26.25" thickBot="1">
      <c r="A969" s="23">
        <v>621</v>
      </c>
      <c r="B969" s="30" t="s">
        <v>404</v>
      </c>
      <c r="C969" s="42" t="s">
        <v>411</v>
      </c>
      <c r="D969" s="39" t="s">
        <v>346</v>
      </c>
      <c r="E969" s="227">
        <v>160</v>
      </c>
    </row>
    <row r="970" spans="1:5" ht="15" thickBot="1">
      <c r="A970" s="23">
        <v>628</v>
      </c>
      <c r="B970" s="30" t="s">
        <v>404</v>
      </c>
      <c r="C970" s="42" t="s">
        <v>412</v>
      </c>
      <c r="D970" s="39" t="s">
        <v>346</v>
      </c>
      <c r="E970" s="227">
        <v>38</v>
      </c>
    </row>
    <row r="971" spans="1:5" ht="15" thickBot="1">
      <c r="A971" s="23">
        <v>629</v>
      </c>
      <c r="B971" s="30" t="s">
        <v>404</v>
      </c>
      <c r="C971" s="42" t="s">
        <v>413</v>
      </c>
      <c r="D971" s="39" t="s">
        <v>346</v>
      </c>
      <c r="E971" s="227">
        <v>55</v>
      </c>
    </row>
    <row r="972" spans="1:5" ht="26.25" thickBot="1">
      <c r="A972" s="23">
        <v>1167</v>
      </c>
      <c r="B972" s="48" t="s">
        <v>727</v>
      </c>
      <c r="C972" s="27" t="s">
        <v>637</v>
      </c>
      <c r="D972" s="28" t="s">
        <v>346</v>
      </c>
      <c r="E972" s="228">
        <v>20</v>
      </c>
    </row>
    <row r="973" spans="1:5" ht="26.25" thickBot="1">
      <c r="A973" s="23">
        <v>1168</v>
      </c>
      <c r="B973" s="48" t="s">
        <v>727</v>
      </c>
      <c r="C973" s="27" t="s">
        <v>636</v>
      </c>
      <c r="D973" s="28" t="s">
        <v>346</v>
      </c>
      <c r="E973" s="228">
        <v>30</v>
      </c>
    </row>
    <row r="974" spans="1:5" ht="26.25" thickBot="1">
      <c r="A974" s="23">
        <v>1169</v>
      </c>
      <c r="B974" s="48" t="s">
        <v>727</v>
      </c>
      <c r="C974" s="27" t="s">
        <v>1075</v>
      </c>
      <c r="D974" s="28" t="s">
        <v>346</v>
      </c>
      <c r="E974" s="228">
        <v>30</v>
      </c>
    </row>
    <row r="975" spans="1:5" ht="15" thickBot="1">
      <c r="A975" s="378" t="s">
        <v>1023</v>
      </c>
      <c r="B975" s="378"/>
      <c r="C975" s="378"/>
      <c r="D975" s="378"/>
      <c r="E975" s="378"/>
    </row>
    <row r="976" spans="1:5" ht="15" thickBot="1">
      <c r="A976" s="23">
        <v>522</v>
      </c>
      <c r="B976" s="41" t="s">
        <v>1076</v>
      </c>
      <c r="C976" s="33" t="s">
        <v>1991</v>
      </c>
      <c r="D976" s="39" t="s">
        <v>1024</v>
      </c>
      <c r="E976" s="228">
        <v>40</v>
      </c>
    </row>
    <row r="977" spans="1:5" ht="15" thickBot="1">
      <c r="A977" s="23">
        <v>1259</v>
      </c>
      <c r="B977" s="41" t="s">
        <v>1076</v>
      </c>
      <c r="C977" s="33" t="s">
        <v>1992</v>
      </c>
      <c r="D977" s="39" t="s">
        <v>1024</v>
      </c>
      <c r="E977" s="228">
        <v>60</v>
      </c>
    </row>
    <row r="978" spans="1:5" ht="15" thickBot="1">
      <c r="A978" s="23">
        <v>524</v>
      </c>
      <c r="B978" s="41" t="s">
        <v>1077</v>
      </c>
      <c r="C978" s="33" t="s">
        <v>1078</v>
      </c>
      <c r="D978" s="39" t="s">
        <v>1024</v>
      </c>
      <c r="E978" s="228">
        <v>60</v>
      </c>
    </row>
    <row r="979" spans="1:5" ht="15" thickBot="1">
      <c r="A979" s="23">
        <v>525</v>
      </c>
      <c r="B979" s="41" t="s">
        <v>916</v>
      </c>
      <c r="C979" s="33" t="s">
        <v>347</v>
      </c>
      <c r="D979" s="39" t="s">
        <v>1024</v>
      </c>
      <c r="E979" s="228">
        <v>100</v>
      </c>
    </row>
    <row r="980" spans="1:5" ht="15" thickBot="1">
      <c r="A980" s="23">
        <v>526</v>
      </c>
      <c r="B980" s="41" t="s">
        <v>1079</v>
      </c>
      <c r="C980" s="33" t="s">
        <v>1080</v>
      </c>
      <c r="D980" s="39" t="s">
        <v>1024</v>
      </c>
      <c r="E980" s="228">
        <v>35</v>
      </c>
    </row>
    <row r="981" spans="1:5" ht="15" thickBot="1">
      <c r="A981" s="23">
        <v>527</v>
      </c>
      <c r="B981" s="41" t="s">
        <v>1081</v>
      </c>
      <c r="C981" s="33" t="s">
        <v>1082</v>
      </c>
      <c r="D981" s="39" t="s">
        <v>1024</v>
      </c>
      <c r="E981" s="228">
        <v>30</v>
      </c>
    </row>
    <row r="982" spans="1:5" ht="15" thickBot="1">
      <c r="A982" s="23">
        <v>528</v>
      </c>
      <c r="B982" s="41" t="s">
        <v>1083</v>
      </c>
      <c r="C982" s="33" t="s">
        <v>1084</v>
      </c>
      <c r="D982" s="39" t="s">
        <v>1024</v>
      </c>
      <c r="E982" s="228">
        <v>180</v>
      </c>
    </row>
    <row r="983" spans="1:5" ht="15" thickBot="1">
      <c r="A983" s="23">
        <v>529</v>
      </c>
      <c r="B983" s="41" t="s">
        <v>1085</v>
      </c>
      <c r="C983" s="33" t="s">
        <v>1086</v>
      </c>
      <c r="D983" s="39" t="s">
        <v>1024</v>
      </c>
      <c r="E983" s="228">
        <v>150</v>
      </c>
    </row>
    <row r="984" spans="1:5" ht="15" thickBot="1">
      <c r="A984" s="23">
        <v>530</v>
      </c>
      <c r="B984" s="41" t="s">
        <v>1087</v>
      </c>
      <c r="C984" s="33" t="s">
        <v>1088</v>
      </c>
      <c r="D984" s="39" t="s">
        <v>1024</v>
      </c>
      <c r="E984" s="228">
        <v>160</v>
      </c>
    </row>
    <row r="985" spans="1:5" ht="15" thickBot="1">
      <c r="A985" s="23">
        <v>532</v>
      </c>
      <c r="B985" s="41" t="s">
        <v>1089</v>
      </c>
      <c r="C985" s="33" t="s">
        <v>1090</v>
      </c>
      <c r="D985" s="39" t="s">
        <v>1024</v>
      </c>
      <c r="E985" s="228">
        <v>180</v>
      </c>
    </row>
    <row r="986" spans="1:5" ht="15" thickBot="1">
      <c r="A986" s="23">
        <v>533</v>
      </c>
      <c r="B986" s="41" t="s">
        <v>1091</v>
      </c>
      <c r="C986" s="33" t="s">
        <v>1092</v>
      </c>
      <c r="D986" s="39" t="s">
        <v>1024</v>
      </c>
      <c r="E986" s="228">
        <v>180</v>
      </c>
    </row>
    <row r="987" spans="1:5" ht="15" thickBot="1">
      <c r="A987" s="23">
        <v>534</v>
      </c>
      <c r="B987" s="41" t="s">
        <v>1093</v>
      </c>
      <c r="C987" s="33" t="s">
        <v>348</v>
      </c>
      <c r="D987" s="39" t="s">
        <v>1024</v>
      </c>
      <c r="E987" s="228">
        <v>100</v>
      </c>
    </row>
    <row r="988" spans="1:5" ht="15" thickBot="1">
      <c r="A988" s="23">
        <v>535</v>
      </c>
      <c r="B988" s="41" t="s">
        <v>1094</v>
      </c>
      <c r="C988" s="33" t="s">
        <v>349</v>
      </c>
      <c r="D988" s="39" t="s">
        <v>1024</v>
      </c>
      <c r="E988" s="228">
        <v>130</v>
      </c>
    </row>
    <row r="989" spans="1:5" ht="15" thickBot="1">
      <c r="A989" s="23">
        <v>536</v>
      </c>
      <c r="B989" s="41" t="s">
        <v>345</v>
      </c>
      <c r="C989" s="33" t="s">
        <v>1095</v>
      </c>
      <c r="D989" s="39" t="s">
        <v>1024</v>
      </c>
      <c r="E989" s="228">
        <v>150</v>
      </c>
    </row>
    <row r="990" spans="1:5" ht="15" thickBot="1">
      <c r="A990" s="23">
        <v>537</v>
      </c>
      <c r="B990" s="41" t="s">
        <v>1079</v>
      </c>
      <c r="C990" s="33" t="s">
        <v>350</v>
      </c>
      <c r="D990" s="39" t="s">
        <v>1024</v>
      </c>
      <c r="E990" s="228">
        <v>70</v>
      </c>
    </row>
    <row r="991" spans="1:5" ht="15" thickBot="1">
      <c r="A991" s="387" t="s">
        <v>1013</v>
      </c>
      <c r="B991" s="387"/>
      <c r="C991" s="387"/>
      <c r="D991" s="387"/>
      <c r="E991" s="387"/>
    </row>
    <row r="992" spans="1:5" ht="15" thickBot="1">
      <c r="A992" s="23">
        <v>630</v>
      </c>
      <c r="B992" s="30" t="s">
        <v>414</v>
      </c>
      <c r="C992" s="33" t="s">
        <v>415</v>
      </c>
      <c r="D992" s="39" t="s">
        <v>416</v>
      </c>
      <c r="E992" s="227">
        <v>2800</v>
      </c>
    </row>
    <row r="993" spans="1:5" ht="26.25" thickBot="1">
      <c r="A993" s="29">
        <v>1087</v>
      </c>
      <c r="B993" s="30" t="s">
        <v>908</v>
      </c>
      <c r="C993" s="34" t="s">
        <v>1108</v>
      </c>
      <c r="D993" s="29" t="s">
        <v>416</v>
      </c>
      <c r="E993" s="224">
        <v>3000</v>
      </c>
    </row>
    <row r="994" spans="1:5" ht="15" thickBot="1">
      <c r="A994" s="23">
        <v>1090</v>
      </c>
      <c r="B994" s="26" t="s">
        <v>910</v>
      </c>
      <c r="C994" s="49" t="s">
        <v>909</v>
      </c>
      <c r="D994" s="29" t="s">
        <v>416</v>
      </c>
      <c r="E994" s="224">
        <v>200</v>
      </c>
    </row>
    <row r="995" spans="1:5" ht="15" thickBot="1">
      <c r="A995" s="29">
        <v>1091</v>
      </c>
      <c r="B995" s="30" t="s">
        <v>911</v>
      </c>
      <c r="C995" s="34" t="s">
        <v>912</v>
      </c>
      <c r="D995" s="29" t="s">
        <v>416</v>
      </c>
      <c r="E995" s="224">
        <v>200</v>
      </c>
    </row>
    <row r="996" spans="1:5" ht="15" thickBot="1">
      <c r="A996" s="23">
        <v>631</v>
      </c>
      <c r="B996" s="24" t="s">
        <v>417</v>
      </c>
      <c r="C996" s="25" t="s">
        <v>418</v>
      </c>
      <c r="D996" s="23" t="s">
        <v>416</v>
      </c>
      <c r="E996" s="222">
        <v>90</v>
      </c>
    </row>
    <row r="997" spans="1:5" ht="15" thickBot="1">
      <c r="A997" s="23">
        <v>632</v>
      </c>
      <c r="B997" s="30" t="s">
        <v>419</v>
      </c>
      <c r="C997" s="33" t="s">
        <v>420</v>
      </c>
      <c r="D997" s="39" t="s">
        <v>416</v>
      </c>
      <c r="E997" s="227">
        <v>100</v>
      </c>
    </row>
    <row r="998" spans="1:5" ht="15" thickBot="1">
      <c r="A998" s="29">
        <v>1156</v>
      </c>
      <c r="B998" s="31" t="s">
        <v>1048</v>
      </c>
      <c r="C998" s="31" t="s">
        <v>1050</v>
      </c>
      <c r="D998" s="29" t="s">
        <v>416</v>
      </c>
      <c r="E998" s="225">
        <v>250</v>
      </c>
    </row>
    <row r="999" spans="1:5" ht="15" thickBot="1">
      <c r="A999" s="29">
        <v>1157</v>
      </c>
      <c r="B999" s="31" t="s">
        <v>1049</v>
      </c>
      <c r="C999" s="31" t="s">
        <v>1057</v>
      </c>
      <c r="D999" s="29" t="s">
        <v>416</v>
      </c>
      <c r="E999" s="225">
        <v>100</v>
      </c>
    </row>
    <row r="1000" spans="1:5" ht="15" thickBot="1">
      <c r="A1000" s="29">
        <v>1158</v>
      </c>
      <c r="B1000" s="31" t="s">
        <v>19</v>
      </c>
      <c r="C1000" s="31" t="s">
        <v>1051</v>
      </c>
      <c r="D1000" s="29" t="s">
        <v>416</v>
      </c>
      <c r="E1000" s="225">
        <v>125</v>
      </c>
    </row>
    <row r="1001" spans="1:5" ht="15" thickBot="1">
      <c r="A1001" s="378" t="s">
        <v>80</v>
      </c>
      <c r="B1001" s="378"/>
      <c r="C1001" s="378"/>
      <c r="D1001" s="378"/>
      <c r="E1001" s="378"/>
    </row>
    <row r="1002" spans="1:5" ht="15" thickBot="1">
      <c r="A1002" s="23">
        <v>41</v>
      </c>
      <c r="B1002" s="24" t="s">
        <v>19</v>
      </c>
      <c r="C1002" s="25" t="s">
        <v>81</v>
      </c>
      <c r="D1002" s="23" t="s">
        <v>1010</v>
      </c>
      <c r="E1002" s="222">
        <v>125</v>
      </c>
    </row>
    <row r="1003" spans="1:5" ht="26.25" thickBot="1">
      <c r="A1003" s="50">
        <v>1147</v>
      </c>
      <c r="B1003" s="51" t="s">
        <v>1028</v>
      </c>
      <c r="C1003" s="52" t="s">
        <v>1109</v>
      </c>
      <c r="D1003" s="50" t="s">
        <v>1010</v>
      </c>
      <c r="E1003" s="222">
        <v>4000</v>
      </c>
    </row>
    <row r="1004" spans="1:5" ht="15" thickBot="1">
      <c r="A1004" s="50">
        <v>1148</v>
      </c>
      <c r="B1004" s="51" t="s">
        <v>1029</v>
      </c>
      <c r="C1004" s="52" t="s">
        <v>1030</v>
      </c>
      <c r="D1004" s="50" t="s">
        <v>1010</v>
      </c>
      <c r="E1004" s="222">
        <v>2000</v>
      </c>
    </row>
    <row r="1005" spans="1:5" ht="15" thickBot="1">
      <c r="A1005" s="50">
        <v>1149</v>
      </c>
      <c r="B1005" s="51" t="s">
        <v>1031</v>
      </c>
      <c r="C1005" s="52" t="s">
        <v>1032</v>
      </c>
      <c r="D1005" s="50" t="s">
        <v>1010</v>
      </c>
      <c r="E1005" s="222">
        <v>1000</v>
      </c>
    </row>
    <row r="1006" spans="1:5" ht="15" thickBot="1">
      <c r="A1006" s="378" t="s">
        <v>1056</v>
      </c>
      <c r="B1006" s="378"/>
      <c r="C1006" s="378"/>
      <c r="D1006" s="378"/>
      <c r="E1006" s="378"/>
    </row>
    <row r="1007" spans="1:5" ht="15" thickBot="1">
      <c r="A1007" s="23">
        <v>857</v>
      </c>
      <c r="B1007" s="32" t="s">
        <v>19</v>
      </c>
      <c r="C1007" s="25" t="s">
        <v>627</v>
      </c>
      <c r="D1007" s="39" t="s">
        <v>728</v>
      </c>
      <c r="E1007" s="222">
        <v>85</v>
      </c>
    </row>
    <row r="1008" spans="1:5" ht="15" thickBot="1">
      <c r="A1008" s="23">
        <v>858</v>
      </c>
      <c r="B1008" s="24" t="s">
        <v>19</v>
      </c>
      <c r="C1008" s="25" t="s">
        <v>628</v>
      </c>
      <c r="D1008" s="39" t="s">
        <v>728</v>
      </c>
      <c r="E1008" s="222">
        <v>150</v>
      </c>
    </row>
    <row r="1009" spans="1:5" ht="26.25" thickBot="1">
      <c r="A1009" s="23">
        <v>859</v>
      </c>
      <c r="B1009" s="40" t="s">
        <v>19</v>
      </c>
      <c r="C1009" s="33" t="s">
        <v>629</v>
      </c>
      <c r="D1009" s="39" t="s">
        <v>728</v>
      </c>
      <c r="E1009" s="222">
        <v>150</v>
      </c>
    </row>
    <row r="1010" spans="1:5" ht="15" thickBot="1">
      <c r="A1010" s="23">
        <v>860</v>
      </c>
      <c r="B1010" s="40" t="s">
        <v>19</v>
      </c>
      <c r="C1010" s="33" t="s">
        <v>630</v>
      </c>
      <c r="D1010" s="39" t="s">
        <v>728</v>
      </c>
      <c r="E1010" s="222">
        <v>300</v>
      </c>
    </row>
    <row r="1011" spans="1:5" ht="26.25" thickBot="1">
      <c r="A1011" s="23">
        <v>861</v>
      </c>
      <c r="B1011" s="24" t="s">
        <v>727</v>
      </c>
      <c r="C1011" s="25" t="s">
        <v>631</v>
      </c>
      <c r="D1011" s="39" t="s">
        <v>728</v>
      </c>
      <c r="E1011" s="222">
        <v>80</v>
      </c>
    </row>
    <row r="1012" spans="1:5" ht="26.25" thickBot="1">
      <c r="A1012" s="23">
        <v>862</v>
      </c>
      <c r="B1012" s="24" t="s">
        <v>727</v>
      </c>
      <c r="C1012" s="25" t="s">
        <v>1151</v>
      </c>
      <c r="D1012" s="39" t="s">
        <v>728</v>
      </c>
      <c r="E1012" s="222">
        <v>400</v>
      </c>
    </row>
    <row r="1013" spans="1:5" ht="15" thickBot="1">
      <c r="A1013" s="23">
        <v>863</v>
      </c>
      <c r="B1013" s="24" t="s">
        <v>727</v>
      </c>
      <c r="C1013" s="25" t="s">
        <v>632</v>
      </c>
      <c r="D1013" s="39" t="s">
        <v>728</v>
      </c>
      <c r="E1013" s="222">
        <v>30</v>
      </c>
    </row>
    <row r="1014" spans="1:5" ht="26.25" thickBot="1">
      <c r="A1014" s="23">
        <v>864</v>
      </c>
      <c r="B1014" s="40" t="s">
        <v>19</v>
      </c>
      <c r="C1014" s="33" t="s">
        <v>633</v>
      </c>
      <c r="D1014" s="39" t="s">
        <v>728</v>
      </c>
      <c r="E1014" s="222">
        <v>50</v>
      </c>
    </row>
    <row r="1015" spans="1:5" ht="15" thickBot="1">
      <c r="A1015" s="23">
        <v>865</v>
      </c>
      <c r="B1015" s="32" t="s">
        <v>19</v>
      </c>
      <c r="C1015" s="33" t="s">
        <v>634</v>
      </c>
      <c r="D1015" s="39" t="s">
        <v>728</v>
      </c>
      <c r="E1015" s="222">
        <v>70</v>
      </c>
    </row>
    <row r="1016" spans="1:5" ht="15" thickBot="1">
      <c r="A1016" s="23">
        <v>866</v>
      </c>
      <c r="B1016" s="32" t="s">
        <v>19</v>
      </c>
      <c r="C1016" s="33" t="s">
        <v>635</v>
      </c>
      <c r="D1016" s="39" t="s">
        <v>728</v>
      </c>
      <c r="E1016" s="222">
        <v>120</v>
      </c>
    </row>
    <row r="1017" spans="1:5" ht="26.25" thickBot="1">
      <c r="A1017" s="23">
        <v>867</v>
      </c>
      <c r="B1017" s="24" t="s">
        <v>727</v>
      </c>
      <c r="C1017" s="33" t="s">
        <v>636</v>
      </c>
      <c r="D1017" s="39" t="s">
        <v>728</v>
      </c>
      <c r="E1017" s="222">
        <v>30</v>
      </c>
    </row>
    <row r="1018" spans="1:5" ht="26.25" thickBot="1">
      <c r="A1018" s="23">
        <v>868</v>
      </c>
      <c r="B1018" s="24" t="s">
        <v>727</v>
      </c>
      <c r="C1018" s="33" t="s">
        <v>637</v>
      </c>
      <c r="D1018" s="39" t="s">
        <v>728</v>
      </c>
      <c r="E1018" s="222">
        <v>20</v>
      </c>
    </row>
    <row r="1019" spans="1:5" ht="26.25" thickBot="1">
      <c r="A1019" s="23">
        <v>869</v>
      </c>
      <c r="B1019" s="24" t="s">
        <v>727</v>
      </c>
      <c r="C1019" s="33" t="s">
        <v>638</v>
      </c>
      <c r="D1019" s="39" t="s">
        <v>728</v>
      </c>
      <c r="E1019" s="222">
        <v>30</v>
      </c>
    </row>
    <row r="1020" spans="1:5" ht="64.5" thickBot="1">
      <c r="A1020" s="23">
        <v>870</v>
      </c>
      <c r="B1020" s="24" t="s">
        <v>727</v>
      </c>
      <c r="C1020" s="33" t="s">
        <v>2357</v>
      </c>
      <c r="D1020" s="39" t="s">
        <v>728</v>
      </c>
      <c r="E1020" s="222">
        <v>0.5</v>
      </c>
    </row>
    <row r="1021" spans="1:5" ht="64.5" thickBot="1">
      <c r="A1021" s="23">
        <v>871</v>
      </c>
      <c r="B1021" s="24" t="s">
        <v>727</v>
      </c>
      <c r="C1021" s="33" t="s">
        <v>2358</v>
      </c>
      <c r="D1021" s="39" t="s">
        <v>206</v>
      </c>
      <c r="E1021" s="222">
        <v>2.87</v>
      </c>
    </row>
    <row r="1022" spans="1:5" ht="64.5" thickBot="1">
      <c r="A1022" s="23">
        <v>1164</v>
      </c>
      <c r="B1022" s="24" t="s">
        <v>727</v>
      </c>
      <c r="C1022" s="33" t="s">
        <v>2359</v>
      </c>
      <c r="D1022" s="39" t="s">
        <v>728</v>
      </c>
      <c r="E1022" s="222">
        <v>14.35</v>
      </c>
    </row>
    <row r="1023" spans="1:5" ht="26.25" thickBot="1">
      <c r="A1023" s="23">
        <v>1226</v>
      </c>
      <c r="B1023" s="24" t="s">
        <v>727</v>
      </c>
      <c r="C1023" s="33" t="s">
        <v>1930</v>
      </c>
      <c r="D1023" s="39" t="s">
        <v>1931</v>
      </c>
      <c r="E1023" s="222">
        <v>0.65</v>
      </c>
    </row>
    <row r="1024" spans="1:5" ht="15" thickBot="1">
      <c r="A1024" s="23">
        <v>873</v>
      </c>
      <c r="B1024" s="24" t="s">
        <v>639</v>
      </c>
      <c r="C1024" s="33" t="s">
        <v>640</v>
      </c>
      <c r="D1024" s="39" t="s">
        <v>728</v>
      </c>
      <c r="E1024" s="222">
        <v>70</v>
      </c>
    </row>
    <row r="1025" spans="1:5" ht="15" thickBot="1">
      <c r="A1025" s="23">
        <v>874</v>
      </c>
      <c r="B1025" s="24" t="s">
        <v>641</v>
      </c>
      <c r="C1025" s="33" t="s">
        <v>642</v>
      </c>
      <c r="D1025" s="39" t="s">
        <v>728</v>
      </c>
      <c r="E1025" s="222">
        <v>66</v>
      </c>
    </row>
    <row r="1026" spans="1:5" ht="15" thickBot="1">
      <c r="A1026" s="23">
        <v>988</v>
      </c>
      <c r="B1026" s="24" t="s">
        <v>19</v>
      </c>
      <c r="C1026" s="33" t="s">
        <v>763</v>
      </c>
      <c r="D1026" s="39" t="s">
        <v>1015</v>
      </c>
      <c r="E1026" s="222">
        <v>150</v>
      </c>
    </row>
    <row r="1027" spans="1:5" ht="15" thickBot="1">
      <c r="A1027" s="387" t="s">
        <v>661</v>
      </c>
      <c r="B1027" s="387"/>
      <c r="C1027" s="387"/>
      <c r="D1027" s="387"/>
      <c r="E1027" s="387"/>
    </row>
    <row r="1028" spans="1:5" ht="15" thickBot="1">
      <c r="A1028" s="23">
        <v>891</v>
      </c>
      <c r="B1028" s="46" t="s">
        <v>19</v>
      </c>
      <c r="C1028" s="46" t="s">
        <v>662</v>
      </c>
      <c r="D1028" s="23" t="s">
        <v>1014</v>
      </c>
      <c r="E1028" s="229">
        <v>200</v>
      </c>
    </row>
    <row r="1029" spans="1:6" s="207" customFormat="1" ht="15" thickBot="1">
      <c r="A1029" s="23">
        <v>1426</v>
      </c>
      <c r="B1029" s="46" t="s">
        <v>2408</v>
      </c>
      <c r="C1029" s="46" t="s">
        <v>2409</v>
      </c>
      <c r="D1029" s="23" t="s">
        <v>1014</v>
      </c>
      <c r="E1029" s="229">
        <v>100</v>
      </c>
      <c r="F1029" s="161"/>
    </row>
    <row r="1030" spans="1:6" s="207" customFormat="1" ht="15" thickBot="1">
      <c r="A1030" s="23">
        <v>1427</v>
      </c>
      <c r="B1030" s="46"/>
      <c r="C1030" s="46" t="s">
        <v>2410</v>
      </c>
      <c r="D1030" s="23" t="s">
        <v>1014</v>
      </c>
      <c r="E1030" s="229">
        <v>280</v>
      </c>
      <c r="F1030" s="161"/>
    </row>
    <row r="1031" spans="1:5" ht="15" thickBot="1">
      <c r="A1031" s="387" t="s">
        <v>1016</v>
      </c>
      <c r="B1031" s="387"/>
      <c r="C1031" s="387"/>
      <c r="D1031" s="387"/>
      <c r="E1031" s="387"/>
    </row>
    <row r="1032" spans="1:5" ht="15" thickBot="1">
      <c r="A1032" s="23">
        <v>892</v>
      </c>
      <c r="B1032" s="41" t="s">
        <v>19</v>
      </c>
      <c r="C1032" s="33" t="s">
        <v>663</v>
      </c>
      <c r="D1032" s="39" t="s">
        <v>1015</v>
      </c>
      <c r="E1032" s="222">
        <v>125</v>
      </c>
    </row>
    <row r="1033" spans="1:5" ht="15" thickBot="1">
      <c r="A1033" s="23">
        <v>893</v>
      </c>
      <c r="B1033" s="41" t="s">
        <v>19</v>
      </c>
      <c r="C1033" s="33" t="s">
        <v>664</v>
      </c>
      <c r="D1033" s="39" t="s">
        <v>1015</v>
      </c>
      <c r="E1033" s="222">
        <v>125</v>
      </c>
    </row>
    <row r="1034" spans="1:5" ht="15" thickBot="1">
      <c r="A1034" s="387" t="s">
        <v>665</v>
      </c>
      <c r="B1034" s="387"/>
      <c r="C1034" s="387"/>
      <c r="D1034" s="387"/>
      <c r="E1034" s="387"/>
    </row>
    <row r="1035" spans="1:5" ht="15" thickBot="1">
      <c r="A1035" s="23">
        <v>894</v>
      </c>
      <c r="B1035" s="41" t="s">
        <v>19</v>
      </c>
      <c r="C1035" s="33" t="s">
        <v>666</v>
      </c>
      <c r="D1035" s="39" t="s">
        <v>1017</v>
      </c>
      <c r="E1035" s="222">
        <v>125</v>
      </c>
    </row>
    <row r="1036" spans="1:5" ht="15" thickBot="1">
      <c r="A1036" s="378" t="s">
        <v>105</v>
      </c>
      <c r="B1036" s="378"/>
      <c r="C1036" s="378"/>
      <c r="D1036" s="378"/>
      <c r="E1036" s="378"/>
    </row>
    <row r="1037" spans="1:5" ht="15" thickBot="1">
      <c r="A1037" s="23">
        <v>50</v>
      </c>
      <c r="B1037" s="24" t="s">
        <v>19</v>
      </c>
      <c r="C1037" s="25" t="s">
        <v>106</v>
      </c>
      <c r="D1037" s="23" t="s">
        <v>107</v>
      </c>
      <c r="E1037" s="222">
        <v>125</v>
      </c>
    </row>
    <row r="1038" spans="1:5" ht="15" thickBot="1">
      <c r="A1038" s="23">
        <v>51</v>
      </c>
      <c r="B1038" s="41" t="s">
        <v>108</v>
      </c>
      <c r="C1038" s="33" t="s">
        <v>109</v>
      </c>
      <c r="D1038" s="23" t="s">
        <v>107</v>
      </c>
      <c r="E1038" s="222">
        <v>120</v>
      </c>
    </row>
    <row r="1039" spans="1:5" ht="15" thickBot="1">
      <c r="A1039" s="23">
        <v>52</v>
      </c>
      <c r="B1039" s="41" t="s">
        <v>110</v>
      </c>
      <c r="C1039" s="33" t="s">
        <v>111</v>
      </c>
      <c r="D1039" s="23" t="s">
        <v>107</v>
      </c>
      <c r="E1039" s="230">
        <v>100</v>
      </c>
    </row>
    <row r="1040" spans="1:5" ht="15" thickBot="1">
      <c r="A1040" s="23">
        <v>53</v>
      </c>
      <c r="B1040" s="41" t="s">
        <v>112</v>
      </c>
      <c r="C1040" s="33" t="s">
        <v>113</v>
      </c>
      <c r="D1040" s="23" t="s">
        <v>107</v>
      </c>
      <c r="E1040" s="222">
        <v>300</v>
      </c>
    </row>
    <row r="1041" spans="1:5" ht="15" thickBot="1">
      <c r="A1041" s="23">
        <v>54</v>
      </c>
      <c r="B1041" s="41" t="s">
        <v>114</v>
      </c>
      <c r="C1041" s="33" t="s">
        <v>115</v>
      </c>
      <c r="D1041" s="23" t="s">
        <v>107</v>
      </c>
      <c r="E1041" s="230">
        <v>140</v>
      </c>
    </row>
    <row r="1042" spans="1:5" ht="15" thickBot="1">
      <c r="A1042" s="23">
        <v>55</v>
      </c>
      <c r="B1042" s="41" t="s">
        <v>116</v>
      </c>
      <c r="C1042" s="33" t="s">
        <v>117</v>
      </c>
      <c r="D1042" s="23" t="s">
        <v>107</v>
      </c>
      <c r="E1042" s="222">
        <v>150</v>
      </c>
    </row>
    <row r="1043" spans="1:5" ht="15" thickBot="1">
      <c r="A1043" s="23">
        <v>56</v>
      </c>
      <c r="B1043" s="41" t="s">
        <v>118</v>
      </c>
      <c r="C1043" s="33" t="s">
        <v>119</v>
      </c>
      <c r="D1043" s="23" t="s">
        <v>107</v>
      </c>
      <c r="E1043" s="230">
        <v>200</v>
      </c>
    </row>
    <row r="1044" spans="1:5" ht="15" thickBot="1">
      <c r="A1044" s="23">
        <v>57</v>
      </c>
      <c r="B1044" s="41" t="s">
        <v>120</v>
      </c>
      <c r="C1044" s="33" t="s">
        <v>121</v>
      </c>
      <c r="D1044" s="23" t="s">
        <v>107</v>
      </c>
      <c r="E1044" s="222">
        <v>150</v>
      </c>
    </row>
    <row r="1045" spans="1:5" ht="15" thickBot="1">
      <c r="A1045" s="23">
        <v>58</v>
      </c>
      <c r="B1045" s="41" t="s">
        <v>122</v>
      </c>
      <c r="C1045" s="33" t="s">
        <v>123</v>
      </c>
      <c r="D1045" s="23" t="s">
        <v>107</v>
      </c>
      <c r="E1045" s="230">
        <v>500</v>
      </c>
    </row>
    <row r="1046" spans="1:5" ht="15" thickBot="1">
      <c r="A1046" s="23">
        <v>59</v>
      </c>
      <c r="B1046" s="41" t="s">
        <v>124</v>
      </c>
      <c r="C1046" s="33" t="s">
        <v>125</v>
      </c>
      <c r="D1046" s="23" t="s">
        <v>107</v>
      </c>
      <c r="E1046" s="222">
        <v>250</v>
      </c>
    </row>
    <row r="1047" spans="1:5" ht="15" thickBot="1">
      <c r="A1047" s="23">
        <v>60</v>
      </c>
      <c r="B1047" s="41" t="s">
        <v>126</v>
      </c>
      <c r="C1047" s="33" t="s">
        <v>127</v>
      </c>
      <c r="D1047" s="23" t="s">
        <v>107</v>
      </c>
      <c r="E1047" s="230">
        <v>200</v>
      </c>
    </row>
    <row r="1048" spans="1:5" ht="15" thickBot="1">
      <c r="A1048" s="23">
        <v>61</v>
      </c>
      <c r="B1048" s="41" t="s">
        <v>128</v>
      </c>
      <c r="C1048" s="33" t="s">
        <v>129</v>
      </c>
      <c r="D1048" s="23" t="s">
        <v>107</v>
      </c>
      <c r="E1048" s="230">
        <v>250</v>
      </c>
    </row>
    <row r="1049" spans="1:5" ht="15" thickBot="1">
      <c r="A1049" s="23">
        <v>62</v>
      </c>
      <c r="B1049" s="41" t="s">
        <v>130</v>
      </c>
      <c r="C1049" s="33" t="s">
        <v>131</v>
      </c>
      <c r="D1049" s="23" t="s">
        <v>107</v>
      </c>
      <c r="E1049" s="230">
        <v>100</v>
      </c>
    </row>
    <row r="1050" spans="1:5" ht="15" thickBot="1">
      <c r="A1050" s="23">
        <v>63</v>
      </c>
      <c r="B1050" s="41" t="s">
        <v>132</v>
      </c>
      <c r="C1050" s="33" t="s">
        <v>133</v>
      </c>
      <c r="D1050" s="23" t="s">
        <v>107</v>
      </c>
      <c r="E1050" s="222">
        <v>100</v>
      </c>
    </row>
    <row r="1051" spans="1:5" ht="15" thickBot="1">
      <c r="A1051" s="23">
        <v>64</v>
      </c>
      <c r="B1051" s="41" t="s">
        <v>134</v>
      </c>
      <c r="C1051" s="33" t="s">
        <v>135</v>
      </c>
      <c r="D1051" s="23" t="s">
        <v>107</v>
      </c>
      <c r="E1051" s="222">
        <v>100</v>
      </c>
    </row>
    <row r="1052" spans="1:5" ht="15" thickBot="1">
      <c r="A1052" s="400" t="s">
        <v>136</v>
      </c>
      <c r="B1052" s="400"/>
      <c r="C1052" s="400"/>
      <c r="D1052" s="400"/>
      <c r="E1052" s="400"/>
    </row>
    <row r="1053" spans="1:5" ht="15" thickBot="1">
      <c r="A1053" s="23">
        <v>65</v>
      </c>
      <c r="B1053" s="24" t="s">
        <v>137</v>
      </c>
      <c r="C1053" s="25" t="s">
        <v>138</v>
      </c>
      <c r="D1053" s="23" t="s">
        <v>145</v>
      </c>
      <c r="E1053" s="222">
        <v>40</v>
      </c>
    </row>
    <row r="1054" spans="1:5" ht="15" thickBot="1">
      <c r="A1054" s="23">
        <v>66</v>
      </c>
      <c r="B1054" s="24" t="s">
        <v>139</v>
      </c>
      <c r="C1054" s="25" t="s">
        <v>140</v>
      </c>
      <c r="D1054" s="23" t="s">
        <v>145</v>
      </c>
      <c r="E1054" s="222">
        <v>100</v>
      </c>
    </row>
    <row r="1055" spans="1:5" ht="15" thickBot="1">
      <c r="A1055" s="23">
        <v>67</v>
      </c>
      <c r="B1055" s="24" t="s">
        <v>141</v>
      </c>
      <c r="C1055" s="25" t="s">
        <v>142</v>
      </c>
      <c r="D1055" s="23" t="s">
        <v>145</v>
      </c>
      <c r="E1055" s="222">
        <v>40</v>
      </c>
    </row>
    <row r="1056" spans="1:5" ht="15" thickBot="1">
      <c r="A1056" s="401" t="s">
        <v>143</v>
      </c>
      <c r="B1056" s="401"/>
      <c r="C1056" s="401"/>
      <c r="D1056" s="401"/>
      <c r="E1056" s="401"/>
    </row>
    <row r="1057" spans="1:5" ht="15" thickBot="1">
      <c r="A1057" s="23">
        <v>68</v>
      </c>
      <c r="B1057" s="53" t="s">
        <v>19</v>
      </c>
      <c r="C1057" s="25" t="s">
        <v>144</v>
      </c>
      <c r="D1057" s="23" t="s">
        <v>1035</v>
      </c>
      <c r="E1057" s="222">
        <v>125</v>
      </c>
    </row>
    <row r="1058" spans="1:5" ht="15" thickBot="1">
      <c r="A1058" s="23">
        <v>69</v>
      </c>
      <c r="B1058" s="24" t="s">
        <v>146</v>
      </c>
      <c r="C1058" s="25" t="s">
        <v>147</v>
      </c>
      <c r="D1058" s="23" t="s">
        <v>1035</v>
      </c>
      <c r="E1058" s="222">
        <v>300</v>
      </c>
    </row>
    <row r="1059" spans="1:5" ht="15" thickBot="1">
      <c r="A1059" s="23">
        <v>70</v>
      </c>
      <c r="B1059" s="24" t="s">
        <v>148</v>
      </c>
      <c r="C1059" s="25" t="s">
        <v>149</v>
      </c>
      <c r="D1059" s="23" t="s">
        <v>1035</v>
      </c>
      <c r="E1059" s="222">
        <v>80</v>
      </c>
    </row>
    <row r="1060" spans="1:5" ht="15" thickBot="1">
      <c r="A1060" s="23">
        <v>71</v>
      </c>
      <c r="B1060" s="24" t="s">
        <v>150</v>
      </c>
      <c r="C1060" s="25" t="s">
        <v>151</v>
      </c>
      <c r="D1060" s="23" t="s">
        <v>1035</v>
      </c>
      <c r="E1060" s="222">
        <v>40</v>
      </c>
    </row>
    <row r="1061" spans="1:5" ht="15" thickBot="1">
      <c r="A1061" s="23">
        <v>72</v>
      </c>
      <c r="B1061" s="24" t="s">
        <v>152</v>
      </c>
      <c r="C1061" s="25" t="s">
        <v>153</v>
      </c>
      <c r="D1061" s="23" t="s">
        <v>1035</v>
      </c>
      <c r="E1061" s="222">
        <v>300</v>
      </c>
    </row>
    <row r="1062" spans="1:5" ht="15" thickBot="1">
      <c r="A1062" s="23">
        <v>73</v>
      </c>
      <c r="B1062" s="24" t="s">
        <v>154</v>
      </c>
      <c r="C1062" s="25" t="s">
        <v>155</v>
      </c>
      <c r="D1062" s="23" t="s">
        <v>1035</v>
      </c>
      <c r="E1062" s="222">
        <v>200</v>
      </c>
    </row>
    <row r="1063" spans="1:5" ht="15" thickBot="1">
      <c r="A1063" s="23">
        <v>74</v>
      </c>
      <c r="B1063" s="24" t="s">
        <v>150</v>
      </c>
      <c r="C1063" s="25" t="s">
        <v>156</v>
      </c>
      <c r="D1063" s="23" t="s">
        <v>1035</v>
      </c>
      <c r="E1063" s="222">
        <v>650</v>
      </c>
    </row>
    <row r="1064" spans="1:5" ht="15" thickBot="1">
      <c r="A1064" s="23">
        <v>75</v>
      </c>
      <c r="B1064" s="24" t="s">
        <v>110</v>
      </c>
      <c r="C1064" s="25" t="s">
        <v>157</v>
      </c>
      <c r="D1064" s="23" t="s">
        <v>1035</v>
      </c>
      <c r="E1064" s="222">
        <v>50</v>
      </c>
    </row>
    <row r="1065" spans="1:5" ht="15" thickBot="1">
      <c r="A1065" s="378" t="s">
        <v>158</v>
      </c>
      <c r="B1065" s="378"/>
      <c r="C1065" s="378"/>
      <c r="D1065" s="378"/>
      <c r="E1065" s="378"/>
    </row>
    <row r="1066" spans="1:5" ht="15" thickBot="1">
      <c r="A1066" s="29">
        <v>76</v>
      </c>
      <c r="B1066" s="30" t="s">
        <v>1917</v>
      </c>
      <c r="C1066" s="34" t="s">
        <v>159</v>
      </c>
      <c r="D1066" s="29" t="s">
        <v>160</v>
      </c>
      <c r="E1066" s="224">
        <v>150</v>
      </c>
    </row>
    <row r="1067" spans="1:5" ht="15" thickBot="1">
      <c r="A1067" s="29">
        <v>77</v>
      </c>
      <c r="B1067" s="30" t="s">
        <v>161</v>
      </c>
      <c r="C1067" s="34" t="s">
        <v>162</v>
      </c>
      <c r="D1067" s="29" t="s">
        <v>160</v>
      </c>
      <c r="E1067" s="224">
        <v>150</v>
      </c>
    </row>
    <row r="1068" spans="1:5" ht="15" thickBot="1">
      <c r="A1068" s="29">
        <v>80</v>
      </c>
      <c r="B1068" s="30" t="s">
        <v>163</v>
      </c>
      <c r="C1068" s="34" t="s">
        <v>164</v>
      </c>
      <c r="D1068" s="29" t="s">
        <v>160</v>
      </c>
      <c r="E1068" s="224">
        <v>100</v>
      </c>
    </row>
    <row r="1069" spans="1:6" s="160" customFormat="1" ht="15" thickBot="1">
      <c r="A1069" s="23">
        <v>81</v>
      </c>
      <c r="B1069" s="24" t="s">
        <v>165</v>
      </c>
      <c r="C1069" s="25" t="s">
        <v>166</v>
      </c>
      <c r="D1069" s="23" t="s">
        <v>160</v>
      </c>
      <c r="E1069" s="222">
        <v>100</v>
      </c>
      <c r="F1069" s="161"/>
    </row>
    <row r="1070" spans="1:5" ht="15" thickBot="1">
      <c r="A1070" s="29">
        <v>82</v>
      </c>
      <c r="B1070" s="30" t="s">
        <v>915</v>
      </c>
      <c r="C1070" s="34" t="s">
        <v>167</v>
      </c>
      <c r="D1070" s="29" t="s">
        <v>160</v>
      </c>
      <c r="E1070" s="224">
        <v>150</v>
      </c>
    </row>
    <row r="1071" spans="1:5" ht="15" thickBot="1">
      <c r="A1071" s="29">
        <v>84</v>
      </c>
      <c r="B1071" s="30" t="s">
        <v>168</v>
      </c>
      <c r="C1071" s="34" t="s">
        <v>169</v>
      </c>
      <c r="D1071" s="29" t="s">
        <v>160</v>
      </c>
      <c r="E1071" s="224">
        <v>300</v>
      </c>
    </row>
    <row r="1072" spans="1:5" ht="15" thickBot="1">
      <c r="A1072" s="29">
        <v>85</v>
      </c>
      <c r="B1072" s="30" t="s">
        <v>170</v>
      </c>
      <c r="C1072" s="34" t="s">
        <v>1918</v>
      </c>
      <c r="D1072" s="29" t="s">
        <v>160</v>
      </c>
      <c r="E1072" s="224">
        <v>300</v>
      </c>
    </row>
    <row r="1073" spans="1:5" ht="15" thickBot="1">
      <c r="A1073" s="29">
        <v>86</v>
      </c>
      <c r="B1073" s="30" t="s">
        <v>172</v>
      </c>
      <c r="C1073" s="34" t="s">
        <v>173</v>
      </c>
      <c r="D1073" s="29" t="s">
        <v>160</v>
      </c>
      <c r="E1073" s="224">
        <v>100</v>
      </c>
    </row>
    <row r="1074" spans="1:5" ht="15" thickBot="1">
      <c r="A1074" s="29">
        <v>87</v>
      </c>
      <c r="B1074" s="30" t="s">
        <v>174</v>
      </c>
      <c r="C1074" s="34" t="s">
        <v>175</v>
      </c>
      <c r="D1074" s="29" t="s">
        <v>160</v>
      </c>
      <c r="E1074" s="224">
        <v>200</v>
      </c>
    </row>
    <row r="1075" spans="1:5" ht="15" thickBot="1">
      <c r="A1075" s="29">
        <v>947</v>
      </c>
      <c r="B1075" s="30" t="s">
        <v>176</v>
      </c>
      <c r="C1075" s="34" t="s">
        <v>1919</v>
      </c>
      <c r="D1075" s="29" t="s">
        <v>160</v>
      </c>
      <c r="E1075" s="224">
        <v>150</v>
      </c>
    </row>
    <row r="1076" spans="1:5" ht="15" thickBot="1">
      <c r="A1076" s="29">
        <v>1220</v>
      </c>
      <c r="B1076" s="30" t="s">
        <v>1920</v>
      </c>
      <c r="C1076" s="34" t="s">
        <v>1921</v>
      </c>
      <c r="D1076" s="29" t="s">
        <v>1922</v>
      </c>
      <c r="E1076" s="224">
        <v>6000</v>
      </c>
    </row>
    <row r="1077" spans="1:5" ht="26.25" thickBot="1">
      <c r="A1077" s="29">
        <v>1221</v>
      </c>
      <c r="B1077" s="30" t="s">
        <v>1923</v>
      </c>
      <c r="C1077" s="34" t="s">
        <v>1924</v>
      </c>
      <c r="D1077" s="29" t="s">
        <v>160</v>
      </c>
      <c r="E1077" s="224">
        <v>6000</v>
      </c>
    </row>
    <row r="1078" spans="1:5" ht="26.25" thickBot="1">
      <c r="A1078" s="29">
        <v>1222</v>
      </c>
      <c r="B1078" s="30" t="s">
        <v>1925</v>
      </c>
      <c r="C1078" s="34" t="s">
        <v>1926</v>
      </c>
      <c r="D1078" s="29" t="s">
        <v>160</v>
      </c>
      <c r="E1078" s="224">
        <v>2000</v>
      </c>
    </row>
    <row r="1079" spans="1:5" ht="15" thickBot="1">
      <c r="A1079" s="29">
        <v>1223</v>
      </c>
      <c r="B1079" s="30" t="s">
        <v>1927</v>
      </c>
      <c r="C1079" s="34" t="s">
        <v>1928</v>
      </c>
      <c r="D1079" s="29" t="s">
        <v>160</v>
      </c>
      <c r="E1079" s="224">
        <v>6000</v>
      </c>
    </row>
    <row r="1080" spans="1:5" ht="15" thickBot="1">
      <c r="A1080" s="29">
        <v>1224</v>
      </c>
      <c r="B1080" s="30"/>
      <c r="C1080" s="34" t="s">
        <v>1929</v>
      </c>
      <c r="D1080" s="29" t="s">
        <v>160</v>
      </c>
      <c r="E1080" s="224">
        <v>2000</v>
      </c>
    </row>
    <row r="1081" spans="1:5" ht="15" thickBot="1">
      <c r="A1081" s="29">
        <v>1225</v>
      </c>
      <c r="B1081" s="30" t="s">
        <v>431</v>
      </c>
      <c r="C1081" s="34" t="s">
        <v>432</v>
      </c>
      <c r="D1081" s="29" t="s">
        <v>160</v>
      </c>
      <c r="E1081" s="224">
        <v>50</v>
      </c>
    </row>
    <row r="1082" spans="1:5" ht="15" thickBot="1">
      <c r="A1082" s="29">
        <v>1144</v>
      </c>
      <c r="B1082" s="30" t="s">
        <v>991</v>
      </c>
      <c r="C1082" s="34" t="s">
        <v>992</v>
      </c>
      <c r="D1082" s="29" t="s">
        <v>160</v>
      </c>
      <c r="E1082" s="224">
        <v>3500</v>
      </c>
    </row>
    <row r="1083" spans="1:5" ht="15" thickBot="1">
      <c r="A1083" s="29">
        <v>1145</v>
      </c>
      <c r="B1083" s="30" t="s">
        <v>993</v>
      </c>
      <c r="C1083" s="34" t="s">
        <v>994</v>
      </c>
      <c r="D1083" s="29" t="s">
        <v>160</v>
      </c>
      <c r="E1083" s="224">
        <v>6500</v>
      </c>
    </row>
    <row r="1084" spans="1:5" ht="15" thickBot="1">
      <c r="A1084" s="29">
        <v>1146</v>
      </c>
      <c r="B1084" s="30" t="s">
        <v>995</v>
      </c>
      <c r="C1084" s="34" t="s">
        <v>1002</v>
      </c>
      <c r="D1084" s="29" t="s">
        <v>160</v>
      </c>
      <c r="E1084" s="224">
        <v>7500</v>
      </c>
    </row>
    <row r="1085" spans="1:5" ht="15" thickBot="1">
      <c r="A1085" s="378" t="s">
        <v>177</v>
      </c>
      <c r="B1085" s="378"/>
      <c r="C1085" s="378"/>
      <c r="D1085" s="378"/>
      <c r="E1085" s="378"/>
    </row>
    <row r="1086" spans="1:5" ht="15" thickBot="1">
      <c r="A1086" s="23">
        <v>88</v>
      </c>
      <c r="B1086" s="40" t="s">
        <v>19</v>
      </c>
      <c r="C1086" s="33" t="s">
        <v>178</v>
      </c>
      <c r="D1086" s="39" t="s">
        <v>179</v>
      </c>
      <c r="E1086" s="222">
        <v>150</v>
      </c>
    </row>
    <row r="1087" spans="1:5" ht="15" thickBot="1">
      <c r="A1087" s="23">
        <v>89</v>
      </c>
      <c r="B1087" s="24" t="s">
        <v>19</v>
      </c>
      <c r="C1087" s="25" t="s">
        <v>180</v>
      </c>
      <c r="D1087" s="23" t="s">
        <v>179</v>
      </c>
      <c r="E1087" s="222">
        <v>150</v>
      </c>
    </row>
    <row r="1088" spans="1:5" ht="15" thickBot="1">
      <c r="A1088" s="23">
        <v>90</v>
      </c>
      <c r="B1088" s="41" t="s">
        <v>181</v>
      </c>
      <c r="C1088" s="33" t="s">
        <v>182</v>
      </c>
      <c r="D1088" s="39" t="s">
        <v>179</v>
      </c>
      <c r="E1088" s="222">
        <v>25</v>
      </c>
    </row>
    <row r="1089" spans="1:5" ht="51.75" thickBot="1">
      <c r="A1089" s="23">
        <v>91</v>
      </c>
      <c r="B1089" s="41" t="s">
        <v>183</v>
      </c>
      <c r="C1089" s="33" t="s">
        <v>184</v>
      </c>
      <c r="D1089" s="39" t="s">
        <v>179</v>
      </c>
      <c r="E1089" s="222" t="s">
        <v>185</v>
      </c>
    </row>
    <row r="1090" spans="1:5" ht="15" thickBot="1">
      <c r="A1090" s="23">
        <v>92</v>
      </c>
      <c r="B1090" s="41" t="s">
        <v>188</v>
      </c>
      <c r="C1090" s="33" t="s">
        <v>1053</v>
      </c>
      <c r="D1090" s="39" t="s">
        <v>179</v>
      </c>
      <c r="E1090" s="222">
        <v>350</v>
      </c>
    </row>
    <row r="1091" spans="1:5" ht="15" thickBot="1">
      <c r="A1091" s="23">
        <v>93</v>
      </c>
      <c r="B1091" s="41" t="s">
        <v>189</v>
      </c>
      <c r="C1091" s="33" t="s">
        <v>190</v>
      </c>
      <c r="D1091" s="39" t="s">
        <v>179</v>
      </c>
      <c r="E1091" s="222">
        <v>500</v>
      </c>
    </row>
    <row r="1092" spans="1:5" ht="15" thickBot="1">
      <c r="A1092" s="23">
        <v>94</v>
      </c>
      <c r="B1092" s="24" t="s">
        <v>191</v>
      </c>
      <c r="C1092" s="25" t="s">
        <v>192</v>
      </c>
      <c r="D1092" s="23" t="s">
        <v>179</v>
      </c>
      <c r="E1092" s="222">
        <v>350</v>
      </c>
    </row>
    <row r="1093" spans="1:5" ht="51.75" thickBot="1">
      <c r="A1093" s="23">
        <v>95</v>
      </c>
      <c r="B1093" s="24" t="s">
        <v>191</v>
      </c>
      <c r="C1093" s="25" t="s">
        <v>193</v>
      </c>
      <c r="D1093" s="23" t="s">
        <v>179</v>
      </c>
      <c r="E1093" s="222" t="s">
        <v>2155</v>
      </c>
    </row>
    <row r="1094" spans="1:5" ht="15" thickBot="1">
      <c r="A1094" s="23">
        <v>96</v>
      </c>
      <c r="B1094" s="24" t="s">
        <v>191</v>
      </c>
      <c r="C1094" s="25" t="s">
        <v>194</v>
      </c>
      <c r="D1094" s="23" t="s">
        <v>179</v>
      </c>
      <c r="E1094" s="222">
        <v>125</v>
      </c>
    </row>
    <row r="1095" spans="1:5" ht="15" thickBot="1">
      <c r="A1095" s="23">
        <v>97</v>
      </c>
      <c r="B1095" s="24" t="s">
        <v>181</v>
      </c>
      <c r="C1095" s="25" t="s">
        <v>195</v>
      </c>
      <c r="D1095" s="23" t="s">
        <v>179</v>
      </c>
      <c r="E1095" s="222">
        <v>150</v>
      </c>
    </row>
    <row r="1096" spans="1:5" ht="15" thickBot="1">
      <c r="A1096" s="23">
        <v>98</v>
      </c>
      <c r="B1096" s="24" t="s">
        <v>181</v>
      </c>
      <c r="C1096" s="25" t="s">
        <v>196</v>
      </c>
      <c r="D1096" s="23" t="s">
        <v>179</v>
      </c>
      <c r="E1096" s="222">
        <v>20</v>
      </c>
    </row>
    <row r="1097" spans="1:5" ht="15" thickBot="1">
      <c r="A1097" s="23">
        <v>99</v>
      </c>
      <c r="B1097" s="24" t="s">
        <v>181</v>
      </c>
      <c r="C1097" s="25" t="s">
        <v>197</v>
      </c>
      <c r="D1097" s="23" t="s">
        <v>179</v>
      </c>
      <c r="E1097" s="222">
        <v>30</v>
      </c>
    </row>
    <row r="1098" spans="1:5" ht="15" thickBot="1">
      <c r="A1098" s="23">
        <v>100</v>
      </c>
      <c r="B1098" s="24" t="s">
        <v>198</v>
      </c>
      <c r="C1098" s="25" t="s">
        <v>199</v>
      </c>
      <c r="D1098" s="23" t="s">
        <v>179</v>
      </c>
      <c r="E1098" s="222">
        <v>2000</v>
      </c>
    </row>
    <row r="1099" spans="1:5" ht="15" thickBot="1">
      <c r="A1099" s="23">
        <v>101</v>
      </c>
      <c r="B1099" s="24" t="s">
        <v>200</v>
      </c>
      <c r="C1099" s="25" t="s">
        <v>201</v>
      </c>
      <c r="D1099" s="23" t="s">
        <v>179</v>
      </c>
      <c r="E1099" s="222">
        <v>300</v>
      </c>
    </row>
    <row r="1100" spans="1:5" ht="51.75" thickBot="1">
      <c r="A1100" s="23">
        <v>102</v>
      </c>
      <c r="B1100" s="41" t="s">
        <v>200</v>
      </c>
      <c r="C1100" s="33" t="s">
        <v>1004</v>
      </c>
      <c r="D1100" s="39" t="s">
        <v>179</v>
      </c>
      <c r="E1100" s="222" t="s">
        <v>996</v>
      </c>
    </row>
    <row r="1101" spans="1:5" ht="51.75" thickBot="1">
      <c r="A1101" s="23">
        <v>103</v>
      </c>
      <c r="B1101" s="41" t="s">
        <v>200</v>
      </c>
      <c r="C1101" s="33" t="s">
        <v>1003</v>
      </c>
      <c r="D1101" s="39" t="s">
        <v>179</v>
      </c>
      <c r="E1101" s="222" t="s">
        <v>997</v>
      </c>
    </row>
    <row r="1102" spans="1:5" ht="15" thickBot="1">
      <c r="A1102" s="23">
        <v>992</v>
      </c>
      <c r="B1102" s="24" t="s">
        <v>767</v>
      </c>
      <c r="C1102" s="24" t="s">
        <v>768</v>
      </c>
      <c r="D1102" s="29" t="s">
        <v>179</v>
      </c>
      <c r="E1102" s="231">
        <v>81.3</v>
      </c>
    </row>
    <row r="1103" spans="1:5" ht="15" thickBot="1">
      <c r="A1103" s="54">
        <v>993</v>
      </c>
      <c r="B1103" s="24" t="s">
        <v>767</v>
      </c>
      <c r="C1103" s="24" t="s">
        <v>769</v>
      </c>
      <c r="D1103" s="29" t="s">
        <v>179</v>
      </c>
      <c r="E1103" s="227">
        <v>325.2</v>
      </c>
    </row>
    <row r="1104" spans="1:5" ht="15" thickBot="1">
      <c r="A1104" s="54">
        <v>994</v>
      </c>
      <c r="B1104" s="24" t="s">
        <v>767</v>
      </c>
      <c r="C1104" s="24" t="s">
        <v>770</v>
      </c>
      <c r="D1104" s="29" t="s">
        <v>179</v>
      </c>
      <c r="E1104" s="227">
        <v>81.3</v>
      </c>
    </row>
    <row r="1105" spans="1:5" ht="15" thickBot="1">
      <c r="A1105" s="54">
        <v>995</v>
      </c>
      <c r="B1105" s="24" t="s">
        <v>767</v>
      </c>
      <c r="C1105" s="24" t="s">
        <v>771</v>
      </c>
      <c r="D1105" s="29" t="s">
        <v>179</v>
      </c>
      <c r="E1105" s="227">
        <v>406.5</v>
      </c>
    </row>
    <row r="1106" spans="1:5" ht="15" thickBot="1">
      <c r="A1106" s="54">
        <v>996</v>
      </c>
      <c r="B1106" s="24" t="s">
        <v>767</v>
      </c>
      <c r="C1106" s="42" t="s">
        <v>772</v>
      </c>
      <c r="D1106" s="29" t="s">
        <v>179</v>
      </c>
      <c r="E1106" s="227">
        <v>650.41</v>
      </c>
    </row>
    <row r="1107" spans="1:5" ht="15" thickBot="1">
      <c r="A1107" s="54">
        <v>997</v>
      </c>
      <c r="B1107" s="30" t="s">
        <v>767</v>
      </c>
      <c r="C1107" s="42" t="s">
        <v>773</v>
      </c>
      <c r="D1107" s="29" t="s">
        <v>179</v>
      </c>
      <c r="E1107" s="227">
        <v>406.5</v>
      </c>
    </row>
    <row r="1108" spans="1:5" ht="15" thickBot="1">
      <c r="A1108" s="54">
        <v>1019</v>
      </c>
      <c r="B1108" s="30" t="s">
        <v>767</v>
      </c>
      <c r="C1108" s="42" t="s">
        <v>802</v>
      </c>
      <c r="D1108" s="29" t="s">
        <v>179</v>
      </c>
      <c r="E1108" s="227">
        <v>162.6</v>
      </c>
    </row>
    <row r="1109" spans="1:5" ht="15" thickBot="1">
      <c r="A1109" s="54">
        <v>1020</v>
      </c>
      <c r="B1109" s="30" t="s">
        <v>767</v>
      </c>
      <c r="C1109" s="42" t="s">
        <v>803</v>
      </c>
      <c r="D1109" s="29" t="s">
        <v>179</v>
      </c>
      <c r="E1109" s="227">
        <v>243.9</v>
      </c>
    </row>
    <row r="1110" spans="1:5" ht="15" thickBot="1">
      <c r="A1110" s="54">
        <v>1021</v>
      </c>
      <c r="B1110" s="30" t="s">
        <v>767</v>
      </c>
      <c r="C1110" s="42" t="s">
        <v>804</v>
      </c>
      <c r="D1110" s="29" t="s">
        <v>179</v>
      </c>
      <c r="E1110" s="227">
        <v>162.6</v>
      </c>
    </row>
    <row r="1111" spans="1:5" ht="15" thickBot="1">
      <c r="A1111" s="54">
        <v>1022</v>
      </c>
      <c r="B1111" s="30" t="s">
        <v>767</v>
      </c>
      <c r="C1111" s="42" t="s">
        <v>805</v>
      </c>
      <c r="D1111" s="29" t="s">
        <v>179</v>
      </c>
      <c r="E1111" s="227">
        <v>243.9</v>
      </c>
    </row>
    <row r="1112" spans="1:5" ht="15" thickBot="1">
      <c r="A1112" s="54">
        <v>1023</v>
      </c>
      <c r="B1112" s="30" t="s">
        <v>767</v>
      </c>
      <c r="C1112" s="42" t="s">
        <v>806</v>
      </c>
      <c r="D1112" s="29" t="s">
        <v>179</v>
      </c>
      <c r="E1112" s="227">
        <v>487.8</v>
      </c>
    </row>
    <row r="1113" spans="1:5" ht="15" thickBot="1">
      <c r="A1113" s="54">
        <v>1024</v>
      </c>
      <c r="B1113" s="30" t="s">
        <v>767</v>
      </c>
      <c r="C1113" s="42" t="s">
        <v>807</v>
      </c>
      <c r="D1113" s="29" t="s">
        <v>179</v>
      </c>
      <c r="E1113" s="227">
        <v>650.41</v>
      </c>
    </row>
    <row r="1114" spans="1:5" ht="15" thickBot="1">
      <c r="A1114" s="378" t="s">
        <v>655</v>
      </c>
      <c r="B1114" s="378"/>
      <c r="C1114" s="378"/>
      <c r="D1114" s="378"/>
      <c r="E1114" s="378"/>
    </row>
    <row r="1115" spans="1:5" ht="15" thickBot="1">
      <c r="A1115" s="23">
        <v>888</v>
      </c>
      <c r="B1115" s="41" t="s">
        <v>19</v>
      </c>
      <c r="C1115" s="33" t="s">
        <v>656</v>
      </c>
      <c r="D1115" s="39" t="s">
        <v>657</v>
      </c>
      <c r="E1115" s="222">
        <v>125</v>
      </c>
    </row>
    <row r="1116" spans="1:5" ht="15" thickBot="1">
      <c r="A1116" s="23">
        <v>889</v>
      </c>
      <c r="B1116" s="41" t="s">
        <v>19</v>
      </c>
      <c r="C1116" s="33" t="s">
        <v>658</v>
      </c>
      <c r="D1116" s="39" t="s">
        <v>657</v>
      </c>
      <c r="E1116" s="222">
        <v>125</v>
      </c>
    </row>
    <row r="1117" spans="1:5" ht="15" thickBot="1">
      <c r="A1117" s="378" t="s">
        <v>3</v>
      </c>
      <c r="B1117" s="378"/>
      <c r="C1117" s="378"/>
      <c r="D1117" s="378"/>
      <c r="E1117" s="378"/>
    </row>
    <row r="1118" spans="1:5" ht="15" thickBot="1">
      <c r="A1118" s="39">
        <v>675</v>
      </c>
      <c r="B1118" s="55" t="s">
        <v>19</v>
      </c>
      <c r="C1118" s="56" t="s">
        <v>439</v>
      </c>
      <c r="D1118" s="39" t="s">
        <v>667</v>
      </c>
      <c r="E1118" s="232">
        <v>125</v>
      </c>
    </row>
    <row r="1119" spans="1:5" ht="15" thickBot="1">
      <c r="A1119" s="39">
        <v>676</v>
      </c>
      <c r="B1119" s="55" t="s">
        <v>727</v>
      </c>
      <c r="C1119" s="56" t="s">
        <v>440</v>
      </c>
      <c r="D1119" s="39" t="s">
        <v>667</v>
      </c>
      <c r="E1119" s="232">
        <v>100</v>
      </c>
    </row>
    <row r="1120" spans="1:5" ht="15" thickBot="1">
      <c r="A1120" s="39">
        <v>1264</v>
      </c>
      <c r="B1120" s="55" t="s">
        <v>2005</v>
      </c>
      <c r="C1120" s="56" t="s">
        <v>2006</v>
      </c>
      <c r="D1120" s="39" t="s">
        <v>667</v>
      </c>
      <c r="E1120" s="232">
        <v>150</v>
      </c>
    </row>
    <row r="1121" spans="1:5" ht="15" thickBot="1">
      <c r="A1121" s="39">
        <v>677</v>
      </c>
      <c r="B1121" s="55" t="s">
        <v>441</v>
      </c>
      <c r="C1121" s="57" t="s">
        <v>442</v>
      </c>
      <c r="D1121" s="39" t="s">
        <v>667</v>
      </c>
      <c r="E1121" s="232">
        <v>30</v>
      </c>
    </row>
    <row r="1122" spans="1:5" ht="15" thickBot="1">
      <c r="A1122" s="382" t="s">
        <v>443</v>
      </c>
      <c r="B1122" s="382"/>
      <c r="C1122" s="382"/>
      <c r="D1122" s="382"/>
      <c r="E1122" s="382"/>
    </row>
    <row r="1123" spans="1:5" ht="15" thickBot="1">
      <c r="A1123" s="39">
        <v>678</v>
      </c>
      <c r="B1123" s="55" t="s">
        <v>444</v>
      </c>
      <c r="C1123" s="57" t="s">
        <v>445</v>
      </c>
      <c r="D1123" s="39" t="s">
        <v>667</v>
      </c>
      <c r="E1123" s="232">
        <v>50</v>
      </c>
    </row>
    <row r="1124" spans="1:5" ht="26.25" thickBot="1">
      <c r="A1124" s="39">
        <v>679</v>
      </c>
      <c r="B1124" s="55" t="s">
        <v>446</v>
      </c>
      <c r="C1124" s="57" t="s">
        <v>2161</v>
      </c>
      <c r="D1124" s="39" t="s">
        <v>667</v>
      </c>
      <c r="E1124" s="232">
        <v>100</v>
      </c>
    </row>
    <row r="1125" spans="1:5" ht="26.25" thickBot="1">
      <c r="A1125" s="39">
        <v>1265</v>
      </c>
      <c r="B1125" s="55" t="s">
        <v>446</v>
      </c>
      <c r="C1125" s="56" t="s">
        <v>2007</v>
      </c>
      <c r="D1125" s="39" t="s">
        <v>667</v>
      </c>
      <c r="E1125" s="232">
        <v>150</v>
      </c>
    </row>
    <row r="1126" spans="1:5" ht="26.25" thickBot="1">
      <c r="A1126" s="39">
        <v>680</v>
      </c>
      <c r="B1126" s="55" t="s">
        <v>446</v>
      </c>
      <c r="C1126" s="57" t="s">
        <v>2288</v>
      </c>
      <c r="D1126" s="39" t="s">
        <v>667</v>
      </c>
      <c r="E1126" s="232">
        <v>200</v>
      </c>
    </row>
    <row r="1127" spans="1:6" s="205" customFormat="1" ht="15" thickBot="1">
      <c r="A1127" s="39">
        <v>681</v>
      </c>
      <c r="B1127" s="55" t="s">
        <v>446</v>
      </c>
      <c r="C1127" s="57" t="s">
        <v>447</v>
      </c>
      <c r="D1127" s="39" t="s">
        <v>667</v>
      </c>
      <c r="E1127" s="232">
        <v>250</v>
      </c>
      <c r="F1127" s="161"/>
    </row>
    <row r="1128" spans="1:5" ht="26.25" thickBot="1">
      <c r="A1128" s="39">
        <v>682</v>
      </c>
      <c r="B1128" s="55" t="s">
        <v>446</v>
      </c>
      <c r="C1128" s="57" t="s">
        <v>448</v>
      </c>
      <c r="D1128" s="39" t="s">
        <v>667</v>
      </c>
      <c r="E1128" s="232">
        <v>60</v>
      </c>
    </row>
    <row r="1129" spans="1:5" ht="26.25" thickBot="1">
      <c r="A1129" s="39">
        <v>683</v>
      </c>
      <c r="B1129" s="55" t="s">
        <v>446</v>
      </c>
      <c r="C1129" s="57" t="s">
        <v>449</v>
      </c>
      <c r="D1129" s="39" t="s">
        <v>667</v>
      </c>
      <c r="E1129" s="232">
        <v>80</v>
      </c>
    </row>
    <row r="1130" spans="1:5" ht="15" thickBot="1">
      <c r="A1130" s="39">
        <v>684</v>
      </c>
      <c r="B1130" s="55" t="s">
        <v>446</v>
      </c>
      <c r="C1130" s="57" t="s">
        <v>450</v>
      </c>
      <c r="D1130" s="39" t="s">
        <v>667</v>
      </c>
      <c r="E1130" s="232">
        <v>50</v>
      </c>
    </row>
    <row r="1131" spans="1:5" ht="15" thickBot="1">
      <c r="A1131" s="39">
        <v>685</v>
      </c>
      <c r="B1131" s="55" t="s">
        <v>451</v>
      </c>
      <c r="C1131" s="56" t="s">
        <v>452</v>
      </c>
      <c r="D1131" s="39" t="s">
        <v>667</v>
      </c>
      <c r="E1131" s="232">
        <v>50</v>
      </c>
    </row>
    <row r="1132" spans="1:5" ht="15" thickBot="1">
      <c r="A1132" s="39">
        <v>686</v>
      </c>
      <c r="B1132" s="55" t="s">
        <v>453</v>
      </c>
      <c r="C1132" s="57" t="s">
        <v>454</v>
      </c>
      <c r="D1132" s="39" t="s">
        <v>667</v>
      </c>
      <c r="E1132" s="232">
        <v>50</v>
      </c>
    </row>
    <row r="1133" spans="1:5" ht="15" thickBot="1">
      <c r="A1133" s="39">
        <v>687</v>
      </c>
      <c r="B1133" s="55" t="s">
        <v>453</v>
      </c>
      <c r="C1133" s="57" t="s">
        <v>2289</v>
      </c>
      <c r="D1133" s="39" t="s">
        <v>667</v>
      </c>
      <c r="E1133" s="232">
        <v>50</v>
      </c>
    </row>
    <row r="1134" spans="1:5" ht="15" thickBot="1">
      <c r="A1134" s="39">
        <v>688</v>
      </c>
      <c r="B1134" s="55" t="s">
        <v>446</v>
      </c>
      <c r="C1134" s="56" t="s">
        <v>455</v>
      </c>
      <c r="D1134" s="39" t="s">
        <v>667</v>
      </c>
      <c r="E1134" s="232">
        <v>200</v>
      </c>
    </row>
    <row r="1135" spans="1:5" ht="15" thickBot="1">
      <c r="A1135" s="39">
        <v>689</v>
      </c>
      <c r="B1135" s="55" t="s">
        <v>446</v>
      </c>
      <c r="C1135" s="56" t="s">
        <v>456</v>
      </c>
      <c r="D1135" s="39" t="s">
        <v>667</v>
      </c>
      <c r="E1135" s="232">
        <v>500</v>
      </c>
    </row>
    <row r="1136" spans="1:5" ht="15" thickBot="1">
      <c r="A1136" s="39">
        <v>690</v>
      </c>
      <c r="B1136" s="55" t="s">
        <v>446</v>
      </c>
      <c r="C1136" s="56" t="s">
        <v>457</v>
      </c>
      <c r="D1136" s="39" t="s">
        <v>667</v>
      </c>
      <c r="E1136" s="232">
        <v>450</v>
      </c>
    </row>
    <row r="1137" spans="1:5" ht="15" thickBot="1">
      <c r="A1137" s="39">
        <v>691</v>
      </c>
      <c r="B1137" s="55" t="s">
        <v>458</v>
      </c>
      <c r="C1137" s="57" t="s">
        <v>2290</v>
      </c>
      <c r="D1137" s="39" t="s">
        <v>667</v>
      </c>
      <c r="E1137" s="232">
        <v>300</v>
      </c>
    </row>
    <row r="1138" spans="1:5" ht="15" thickBot="1">
      <c r="A1138" s="39">
        <v>692</v>
      </c>
      <c r="B1138" s="55" t="s">
        <v>458</v>
      </c>
      <c r="C1138" s="57" t="s">
        <v>2291</v>
      </c>
      <c r="D1138" s="39" t="s">
        <v>667</v>
      </c>
      <c r="E1138" s="232">
        <v>400</v>
      </c>
    </row>
    <row r="1139" spans="1:5" ht="15" thickBot="1">
      <c r="A1139" s="39">
        <v>693</v>
      </c>
      <c r="B1139" s="55" t="s">
        <v>458</v>
      </c>
      <c r="C1139" s="57" t="s">
        <v>2292</v>
      </c>
      <c r="D1139" s="39" t="s">
        <v>667</v>
      </c>
      <c r="E1139" s="232">
        <v>500</v>
      </c>
    </row>
    <row r="1140" spans="1:6" s="160" customFormat="1" ht="15" thickBot="1">
      <c r="A1140" s="39">
        <v>1328</v>
      </c>
      <c r="B1140" s="55" t="s">
        <v>458</v>
      </c>
      <c r="C1140" s="57" t="s">
        <v>2293</v>
      </c>
      <c r="D1140" s="39" t="s">
        <v>667</v>
      </c>
      <c r="E1140" s="232">
        <v>600</v>
      </c>
      <c r="F1140" s="161"/>
    </row>
    <row r="1141" spans="1:5" ht="26.25" thickBot="1">
      <c r="A1141" s="39">
        <v>694</v>
      </c>
      <c r="B1141" s="55" t="s">
        <v>459</v>
      </c>
      <c r="C1141" s="57" t="s">
        <v>460</v>
      </c>
      <c r="D1141" s="39" t="s">
        <v>667</v>
      </c>
      <c r="E1141" s="232">
        <v>200</v>
      </c>
    </row>
    <row r="1142" spans="1:5" ht="39" thickBot="1">
      <c r="A1142" s="39">
        <v>695</v>
      </c>
      <c r="B1142" s="55" t="s">
        <v>461</v>
      </c>
      <c r="C1142" s="56" t="s">
        <v>1110</v>
      </c>
      <c r="D1142" s="39" t="s">
        <v>667</v>
      </c>
      <c r="E1142" s="232">
        <v>100</v>
      </c>
    </row>
    <row r="1143" spans="1:5" ht="15" thickBot="1">
      <c r="A1143" s="39">
        <v>696</v>
      </c>
      <c r="B1143" s="55" t="s">
        <v>462</v>
      </c>
      <c r="C1143" s="57" t="s">
        <v>463</v>
      </c>
      <c r="D1143" s="39" t="s">
        <v>667</v>
      </c>
      <c r="E1143" s="232">
        <v>50</v>
      </c>
    </row>
    <row r="1144" spans="1:5" ht="15" thickBot="1">
      <c r="A1144" s="39">
        <v>697</v>
      </c>
      <c r="B1144" s="55" t="s">
        <v>737</v>
      </c>
      <c r="C1144" s="57" t="s">
        <v>464</v>
      </c>
      <c r="D1144" s="39" t="s">
        <v>667</v>
      </c>
      <c r="E1144" s="232">
        <v>50</v>
      </c>
    </row>
    <row r="1145" spans="1:5" ht="15" thickBot="1">
      <c r="A1145" s="39">
        <v>698</v>
      </c>
      <c r="B1145" s="55" t="s">
        <v>741</v>
      </c>
      <c r="C1145" s="57" t="s">
        <v>465</v>
      </c>
      <c r="D1145" s="39" t="s">
        <v>667</v>
      </c>
      <c r="E1145" s="232">
        <v>200</v>
      </c>
    </row>
    <row r="1146" spans="1:5" ht="26.25" thickBot="1">
      <c r="A1146" s="39">
        <v>699</v>
      </c>
      <c r="B1146" s="55" t="s">
        <v>466</v>
      </c>
      <c r="C1146" s="57" t="s">
        <v>467</v>
      </c>
      <c r="D1146" s="39" t="s">
        <v>667</v>
      </c>
      <c r="E1146" s="232">
        <v>300</v>
      </c>
    </row>
    <row r="1147" spans="1:5" ht="15" thickBot="1">
      <c r="A1147" s="39">
        <v>700</v>
      </c>
      <c r="B1147" s="55" t="s">
        <v>468</v>
      </c>
      <c r="C1147" s="56" t="s">
        <v>2294</v>
      </c>
      <c r="D1147" s="39" t="s">
        <v>667</v>
      </c>
      <c r="E1147" s="232">
        <v>250</v>
      </c>
    </row>
    <row r="1148" spans="1:5" ht="15" thickBot="1">
      <c r="A1148" s="39">
        <v>703</v>
      </c>
      <c r="B1148" s="55" t="s">
        <v>458</v>
      </c>
      <c r="C1148" s="57" t="s">
        <v>469</v>
      </c>
      <c r="D1148" s="39" t="s">
        <v>667</v>
      </c>
      <c r="E1148" s="232">
        <v>350</v>
      </c>
    </row>
    <row r="1149" spans="1:5" ht="15" thickBot="1">
      <c r="A1149" s="39">
        <v>704</v>
      </c>
      <c r="B1149" s="55" t="s">
        <v>458</v>
      </c>
      <c r="C1149" s="57" t="s">
        <v>470</v>
      </c>
      <c r="D1149" s="39" t="s">
        <v>667</v>
      </c>
      <c r="E1149" s="232">
        <v>600</v>
      </c>
    </row>
    <row r="1150" spans="1:5" ht="15" thickBot="1">
      <c r="A1150" s="39">
        <v>705</v>
      </c>
      <c r="B1150" s="55" t="s">
        <v>458</v>
      </c>
      <c r="C1150" s="57" t="s">
        <v>471</v>
      </c>
      <c r="D1150" s="39" t="s">
        <v>667</v>
      </c>
      <c r="E1150" s="232">
        <v>800</v>
      </c>
    </row>
    <row r="1151" spans="1:5" ht="26.25" thickBot="1">
      <c r="A1151" s="29">
        <v>1137</v>
      </c>
      <c r="B1151" s="30" t="s">
        <v>459</v>
      </c>
      <c r="C1151" s="34" t="s">
        <v>2295</v>
      </c>
      <c r="D1151" s="39" t="s">
        <v>667</v>
      </c>
      <c r="E1151" s="224">
        <v>300</v>
      </c>
    </row>
    <row r="1152" spans="1:5" ht="26.25" thickBot="1">
      <c r="A1152" s="23">
        <v>1165</v>
      </c>
      <c r="B1152" s="26" t="s">
        <v>1096</v>
      </c>
      <c r="C1152" s="26" t="s">
        <v>1097</v>
      </c>
      <c r="D1152" s="39" t="s">
        <v>667</v>
      </c>
      <c r="E1152" s="222">
        <v>100</v>
      </c>
    </row>
    <row r="1153" spans="1:5" s="207" customFormat="1" ht="15" thickBot="1">
      <c r="A1153" s="23">
        <v>1408</v>
      </c>
      <c r="B1153" s="26" t="s">
        <v>610</v>
      </c>
      <c r="C1153" s="26" t="s">
        <v>2284</v>
      </c>
      <c r="D1153" s="39" t="s">
        <v>667</v>
      </c>
      <c r="E1153" s="222">
        <v>100</v>
      </c>
    </row>
    <row r="1154" spans="1:5" s="207" customFormat="1" ht="15" thickBot="1">
      <c r="A1154" s="23">
        <v>1409</v>
      </c>
      <c r="B1154" s="26" t="s">
        <v>459</v>
      </c>
      <c r="C1154" s="26" t="s">
        <v>2285</v>
      </c>
      <c r="D1154" s="39" t="s">
        <v>667</v>
      </c>
      <c r="E1154" s="222">
        <v>150</v>
      </c>
    </row>
    <row r="1155" spans="1:5" s="207" customFormat="1" ht="26.25" thickBot="1">
      <c r="A1155" s="23">
        <v>1410</v>
      </c>
      <c r="B1155" s="26" t="s">
        <v>1096</v>
      </c>
      <c r="C1155" s="26" t="s">
        <v>2286</v>
      </c>
      <c r="D1155" s="39" t="s">
        <v>667</v>
      </c>
      <c r="E1155" s="222">
        <v>300</v>
      </c>
    </row>
    <row r="1156" spans="1:5" s="207" customFormat="1" ht="14.25" customHeight="1" thickBot="1">
      <c r="A1156" s="23">
        <v>1411</v>
      </c>
      <c r="B1156" s="26" t="s">
        <v>459</v>
      </c>
      <c r="C1156" s="26" t="s">
        <v>2287</v>
      </c>
      <c r="D1156" s="39" t="s">
        <v>667</v>
      </c>
      <c r="E1156" s="222">
        <v>100</v>
      </c>
    </row>
    <row r="1157" spans="1:5" s="207" customFormat="1" ht="14.25" customHeight="1" thickBot="1">
      <c r="A1157" s="23">
        <v>1432</v>
      </c>
      <c r="B1157" s="26" t="s">
        <v>795</v>
      </c>
      <c r="C1157" s="26" t="s">
        <v>2416</v>
      </c>
      <c r="D1157" s="39" t="s">
        <v>667</v>
      </c>
      <c r="E1157" s="222">
        <v>200</v>
      </c>
    </row>
    <row r="1158" spans="1:5" ht="15" thickBot="1">
      <c r="A1158" s="382" t="s">
        <v>472</v>
      </c>
      <c r="B1158" s="382"/>
      <c r="C1158" s="382"/>
      <c r="D1158" s="382"/>
      <c r="E1158" s="382"/>
    </row>
    <row r="1159" spans="1:7" ht="15" thickBot="1">
      <c r="A1159" s="39">
        <v>706</v>
      </c>
      <c r="B1159" s="55" t="s">
        <v>729</v>
      </c>
      <c r="C1159" s="56" t="s">
        <v>730</v>
      </c>
      <c r="D1159" s="39" t="s">
        <v>667</v>
      </c>
      <c r="E1159" s="264">
        <v>450</v>
      </c>
      <c r="F1159" s="259"/>
      <c r="G1159" s="260"/>
    </row>
    <row r="1160" spans="1:7" ht="15" thickBot="1">
      <c r="A1160" s="39">
        <v>707</v>
      </c>
      <c r="B1160" s="55" t="s">
        <v>732</v>
      </c>
      <c r="C1160" s="56" t="s">
        <v>1140</v>
      </c>
      <c r="D1160" s="39" t="s">
        <v>667</v>
      </c>
      <c r="E1160" s="264">
        <v>550</v>
      </c>
      <c r="F1160" s="259"/>
      <c r="G1160" s="260"/>
    </row>
    <row r="1161" spans="1:7" ht="15.75" customHeight="1" thickBot="1">
      <c r="A1161" s="39">
        <v>708</v>
      </c>
      <c r="B1161" s="55" t="s">
        <v>733</v>
      </c>
      <c r="C1161" s="56" t="s">
        <v>2277</v>
      </c>
      <c r="D1161" s="39" t="s">
        <v>667</v>
      </c>
      <c r="E1161" s="264">
        <v>1300</v>
      </c>
      <c r="F1161" s="259"/>
      <c r="G1161" s="260"/>
    </row>
    <row r="1162" spans="1:7" ht="15" thickBot="1">
      <c r="A1162" s="39">
        <v>711</v>
      </c>
      <c r="B1162" s="55" t="s">
        <v>735</v>
      </c>
      <c r="C1162" s="56" t="s">
        <v>473</v>
      </c>
      <c r="D1162" s="39" t="s">
        <v>667</v>
      </c>
      <c r="E1162" s="264">
        <v>100</v>
      </c>
      <c r="F1162" s="259"/>
      <c r="G1162" s="260"/>
    </row>
    <row r="1163" spans="1:7" ht="26.25" thickBot="1">
      <c r="A1163" s="39">
        <v>712</v>
      </c>
      <c r="B1163" s="55" t="s">
        <v>736</v>
      </c>
      <c r="C1163" s="56" t="s">
        <v>2278</v>
      </c>
      <c r="D1163" s="39" t="s">
        <v>667</v>
      </c>
      <c r="E1163" s="264">
        <v>150</v>
      </c>
      <c r="F1163" s="259"/>
      <c r="G1163" s="260"/>
    </row>
    <row r="1164" spans="1:7" ht="15" thickBot="1">
      <c r="A1164" s="39">
        <v>713</v>
      </c>
      <c r="B1164" s="55" t="s">
        <v>737</v>
      </c>
      <c r="C1164" s="56" t="s">
        <v>738</v>
      </c>
      <c r="D1164" s="39" t="s">
        <v>667</v>
      </c>
      <c r="E1164" s="264">
        <v>150</v>
      </c>
      <c r="F1164" s="259"/>
      <c r="G1164" s="260"/>
    </row>
    <row r="1165" spans="1:7" ht="15" thickBot="1">
      <c r="A1165" s="39">
        <v>714</v>
      </c>
      <c r="B1165" s="55" t="s">
        <v>739</v>
      </c>
      <c r="C1165" s="56" t="s">
        <v>740</v>
      </c>
      <c r="D1165" s="39" t="s">
        <v>667</v>
      </c>
      <c r="E1165" s="264">
        <v>100</v>
      </c>
      <c r="F1165" s="259"/>
      <c r="G1165" s="260"/>
    </row>
    <row r="1166" spans="1:7" ht="15" thickBot="1">
      <c r="A1166" s="39">
        <v>715</v>
      </c>
      <c r="B1166" s="55" t="s">
        <v>741</v>
      </c>
      <c r="C1166" s="56" t="s">
        <v>742</v>
      </c>
      <c r="D1166" s="39" t="s">
        <v>667</v>
      </c>
      <c r="E1166" s="264">
        <v>400</v>
      </c>
      <c r="F1166" s="259"/>
      <c r="G1166" s="260"/>
    </row>
    <row r="1167" spans="1:7" ht="15" thickBot="1">
      <c r="A1167" s="39">
        <v>716</v>
      </c>
      <c r="B1167" s="55" t="s">
        <v>735</v>
      </c>
      <c r="C1167" s="56" t="s">
        <v>743</v>
      </c>
      <c r="D1167" s="39" t="s">
        <v>667</v>
      </c>
      <c r="E1167" s="264">
        <v>500</v>
      </c>
      <c r="F1167" s="259"/>
      <c r="G1167" s="260"/>
    </row>
    <row r="1168" spans="1:7" ht="15" thickBot="1">
      <c r="A1168" s="39">
        <v>717</v>
      </c>
      <c r="B1168" s="55" t="s">
        <v>735</v>
      </c>
      <c r="C1168" s="56" t="s">
        <v>744</v>
      </c>
      <c r="D1168" s="39" t="s">
        <v>667</v>
      </c>
      <c r="E1168" s="264">
        <v>500</v>
      </c>
      <c r="F1168" s="259"/>
      <c r="G1168" s="260"/>
    </row>
    <row r="1169" spans="1:7" ht="15" thickBot="1">
      <c r="A1169" s="39">
        <v>718</v>
      </c>
      <c r="B1169" s="55" t="s">
        <v>11</v>
      </c>
      <c r="C1169" s="56" t="s">
        <v>474</v>
      </c>
      <c r="D1169" s="39" t="s">
        <v>667</v>
      </c>
      <c r="E1169" s="264">
        <v>800</v>
      </c>
      <c r="F1169" s="259"/>
      <c r="G1169" s="260"/>
    </row>
    <row r="1170" spans="1:7" ht="15" thickBot="1">
      <c r="A1170" s="39">
        <v>719</v>
      </c>
      <c r="B1170" s="55" t="s">
        <v>11</v>
      </c>
      <c r="C1170" s="56" t="s">
        <v>475</v>
      </c>
      <c r="D1170" s="39" t="s">
        <v>667</v>
      </c>
      <c r="E1170" s="264">
        <v>1000</v>
      </c>
      <c r="F1170" s="259"/>
      <c r="G1170" s="260"/>
    </row>
    <row r="1171" spans="1:7" ht="15" thickBot="1">
      <c r="A1171" s="39">
        <v>720</v>
      </c>
      <c r="B1171" s="55" t="s">
        <v>745</v>
      </c>
      <c r="C1171" s="56" t="s">
        <v>746</v>
      </c>
      <c r="D1171" s="39" t="s">
        <v>667</v>
      </c>
      <c r="E1171" s="264">
        <v>400</v>
      </c>
      <c r="F1171" s="259"/>
      <c r="G1171" s="260"/>
    </row>
    <row r="1172" spans="1:7" ht="26.25" thickBot="1">
      <c r="A1172" s="39">
        <v>721</v>
      </c>
      <c r="B1172" s="55" t="s">
        <v>745</v>
      </c>
      <c r="C1172" s="56" t="s">
        <v>2279</v>
      </c>
      <c r="D1172" s="39" t="s">
        <v>667</v>
      </c>
      <c r="E1172" s="264">
        <v>150</v>
      </c>
      <c r="F1172" s="259"/>
      <c r="G1172" s="260"/>
    </row>
    <row r="1173" spans="1:7" ht="15" thickBot="1">
      <c r="A1173" s="39">
        <v>722</v>
      </c>
      <c r="B1173" s="55" t="s">
        <v>747</v>
      </c>
      <c r="C1173" s="56" t="s">
        <v>748</v>
      </c>
      <c r="D1173" s="39" t="s">
        <v>667</v>
      </c>
      <c r="E1173" s="264">
        <v>1400</v>
      </c>
      <c r="F1173" s="259"/>
      <c r="G1173" s="260"/>
    </row>
    <row r="1174" spans="1:7" ht="15" thickBot="1">
      <c r="A1174" s="39">
        <v>723</v>
      </c>
      <c r="B1174" s="55" t="s">
        <v>4</v>
      </c>
      <c r="C1174" s="56" t="s">
        <v>9</v>
      </c>
      <c r="D1174" s="39" t="s">
        <v>667</v>
      </c>
      <c r="E1174" s="264">
        <v>1400</v>
      </c>
      <c r="F1174" s="259"/>
      <c r="G1174" s="260"/>
    </row>
    <row r="1175" spans="1:7" ht="15" thickBot="1">
      <c r="A1175" s="39">
        <v>724</v>
      </c>
      <c r="B1175" s="55" t="s">
        <v>5</v>
      </c>
      <c r="C1175" s="56" t="s">
        <v>715</v>
      </c>
      <c r="D1175" s="39" t="s">
        <v>667</v>
      </c>
      <c r="E1175" s="264">
        <v>1000</v>
      </c>
      <c r="F1175" s="259"/>
      <c r="G1175" s="260"/>
    </row>
    <row r="1176" spans="1:7" ht="15" thickBot="1">
      <c r="A1176" s="39">
        <v>725</v>
      </c>
      <c r="B1176" s="55" t="s">
        <v>6</v>
      </c>
      <c r="C1176" s="56" t="s">
        <v>716</v>
      </c>
      <c r="D1176" s="39" t="s">
        <v>667</v>
      </c>
      <c r="E1176" s="264">
        <v>750</v>
      </c>
      <c r="F1176" s="259"/>
      <c r="G1176" s="260"/>
    </row>
    <row r="1177" spans="1:7" ht="15" thickBot="1">
      <c r="A1177" s="39">
        <v>726</v>
      </c>
      <c r="B1177" s="55" t="s">
        <v>6</v>
      </c>
      <c r="C1177" s="56" t="s">
        <v>717</v>
      </c>
      <c r="D1177" s="39" t="s">
        <v>667</v>
      </c>
      <c r="E1177" s="264">
        <v>600</v>
      </c>
      <c r="F1177" s="259"/>
      <c r="G1177" s="260"/>
    </row>
    <row r="1178" spans="1:7" ht="15" thickBot="1">
      <c r="A1178" s="39">
        <v>729</v>
      </c>
      <c r="B1178" s="55" t="s">
        <v>749</v>
      </c>
      <c r="C1178" s="56" t="s">
        <v>750</v>
      </c>
      <c r="D1178" s="39" t="s">
        <v>667</v>
      </c>
      <c r="E1178" s="264">
        <v>2400</v>
      </c>
      <c r="F1178" s="259"/>
      <c r="G1178" s="260"/>
    </row>
    <row r="1179" spans="1:7" ht="15" thickBot="1">
      <c r="A1179" s="39">
        <v>730</v>
      </c>
      <c r="B1179" s="55" t="s">
        <v>7</v>
      </c>
      <c r="C1179" s="56" t="s">
        <v>718</v>
      </c>
      <c r="D1179" s="39" t="s">
        <v>667</v>
      </c>
      <c r="E1179" s="264">
        <v>400</v>
      </c>
      <c r="F1179" s="259"/>
      <c r="G1179" s="260"/>
    </row>
    <row r="1180" spans="1:7" ht="15" thickBot="1">
      <c r="A1180" s="39">
        <v>731</v>
      </c>
      <c r="B1180" s="55" t="s">
        <v>8</v>
      </c>
      <c r="C1180" s="56" t="s">
        <v>10</v>
      </c>
      <c r="D1180" s="39" t="s">
        <v>667</v>
      </c>
      <c r="E1180" s="264">
        <v>250</v>
      </c>
      <c r="F1180" s="259"/>
      <c r="G1180" s="260"/>
    </row>
    <row r="1181" spans="1:7" ht="15" thickBot="1">
      <c r="A1181" s="39">
        <v>733</v>
      </c>
      <c r="B1181" s="55" t="s">
        <v>734</v>
      </c>
      <c r="C1181" s="56" t="s">
        <v>751</v>
      </c>
      <c r="D1181" s="39" t="s">
        <v>667</v>
      </c>
      <c r="E1181" s="264">
        <v>1300</v>
      </c>
      <c r="F1181" s="259"/>
      <c r="G1181" s="260"/>
    </row>
    <row r="1182" spans="1:7" ht="15" thickBot="1">
      <c r="A1182" s="39">
        <v>735</v>
      </c>
      <c r="B1182" s="55" t="s">
        <v>752</v>
      </c>
      <c r="C1182" s="56" t="s">
        <v>2280</v>
      </c>
      <c r="D1182" s="39" t="s">
        <v>667</v>
      </c>
      <c r="E1182" s="264">
        <v>150</v>
      </c>
      <c r="F1182" s="259"/>
      <c r="G1182" s="260"/>
    </row>
    <row r="1183" spans="1:7" ht="15" thickBot="1">
      <c r="A1183" s="39">
        <v>1241</v>
      </c>
      <c r="B1183" s="55" t="s">
        <v>1963</v>
      </c>
      <c r="C1183" s="56" t="s">
        <v>1962</v>
      </c>
      <c r="D1183" s="39" t="s">
        <v>667</v>
      </c>
      <c r="E1183" s="264">
        <v>200</v>
      </c>
      <c r="F1183" s="261"/>
      <c r="G1183" s="260"/>
    </row>
    <row r="1184" spans="1:7" ht="15" thickBot="1">
      <c r="A1184" s="39">
        <v>736</v>
      </c>
      <c r="B1184" s="55" t="s">
        <v>745</v>
      </c>
      <c r="C1184" s="56" t="s">
        <v>476</v>
      </c>
      <c r="D1184" s="39" t="s">
        <v>667</v>
      </c>
      <c r="E1184" s="264">
        <v>2400</v>
      </c>
      <c r="F1184" s="259"/>
      <c r="G1184" s="260"/>
    </row>
    <row r="1185" spans="1:7" ht="15" thickBot="1">
      <c r="A1185" s="39">
        <v>738</v>
      </c>
      <c r="B1185" s="55" t="s">
        <v>753</v>
      </c>
      <c r="C1185" s="56" t="s">
        <v>754</v>
      </c>
      <c r="D1185" s="39" t="s">
        <v>667</v>
      </c>
      <c r="E1185" s="264">
        <v>500</v>
      </c>
      <c r="F1185" s="259"/>
      <c r="G1185" s="260"/>
    </row>
    <row r="1186" spans="1:7" ht="15" thickBot="1">
      <c r="A1186" s="39">
        <v>739</v>
      </c>
      <c r="B1186" s="55" t="s">
        <v>753</v>
      </c>
      <c r="C1186" s="56" t="s">
        <v>478</v>
      </c>
      <c r="D1186" s="39" t="s">
        <v>667</v>
      </c>
      <c r="E1186" s="264">
        <v>600</v>
      </c>
      <c r="F1186" s="259"/>
      <c r="G1186" s="260"/>
    </row>
    <row r="1187" spans="1:7" ht="15" thickBot="1">
      <c r="A1187" s="39">
        <v>741</v>
      </c>
      <c r="B1187" s="55" t="s">
        <v>727</v>
      </c>
      <c r="C1187" s="56" t="s">
        <v>0</v>
      </c>
      <c r="D1187" s="39" t="s">
        <v>667</v>
      </c>
      <c r="E1187" s="264">
        <v>200</v>
      </c>
      <c r="F1187" s="259"/>
      <c r="G1187" s="260"/>
    </row>
    <row r="1188" spans="1:7" ht="15" thickBot="1">
      <c r="A1188" s="39">
        <v>742</v>
      </c>
      <c r="B1188" s="55" t="s">
        <v>745</v>
      </c>
      <c r="C1188" s="56" t="s">
        <v>1</v>
      </c>
      <c r="D1188" s="39" t="s">
        <v>667</v>
      </c>
      <c r="E1188" s="264">
        <v>180</v>
      </c>
      <c r="F1188" s="259"/>
      <c r="G1188" s="260"/>
    </row>
    <row r="1189" spans="1:7" ht="15" thickBot="1">
      <c r="A1189" s="39">
        <v>743</v>
      </c>
      <c r="B1189" s="55" t="s">
        <v>745</v>
      </c>
      <c r="C1189" s="56" t="s">
        <v>2</v>
      </c>
      <c r="D1189" s="39" t="s">
        <v>667</v>
      </c>
      <c r="E1189" s="264">
        <v>80</v>
      </c>
      <c r="F1189" s="259"/>
      <c r="G1189" s="260"/>
    </row>
    <row r="1190" spans="1:7" ht="15" thickBot="1">
      <c r="A1190" s="39">
        <v>744</v>
      </c>
      <c r="B1190" s="55" t="s">
        <v>745</v>
      </c>
      <c r="C1190" s="56" t="s">
        <v>479</v>
      </c>
      <c r="D1190" s="39" t="s">
        <v>667</v>
      </c>
      <c r="E1190" s="264">
        <v>750</v>
      </c>
      <c r="F1190" s="259"/>
      <c r="G1190" s="260"/>
    </row>
    <row r="1191" spans="1:7" ht="26.25" thickBot="1">
      <c r="A1191" s="39">
        <v>745</v>
      </c>
      <c r="B1191" s="55" t="s">
        <v>745</v>
      </c>
      <c r="C1191" s="56" t="s">
        <v>1141</v>
      </c>
      <c r="D1191" s="39" t="s">
        <v>667</v>
      </c>
      <c r="E1191" s="264">
        <v>850</v>
      </c>
      <c r="F1191" s="259"/>
      <c r="G1191" s="260"/>
    </row>
    <row r="1192" spans="1:7" ht="15" thickBot="1">
      <c r="A1192" s="39">
        <v>846</v>
      </c>
      <c r="B1192" s="55" t="s">
        <v>11</v>
      </c>
      <c r="C1192" s="31" t="s">
        <v>12</v>
      </c>
      <c r="D1192" s="39" t="s">
        <v>667</v>
      </c>
      <c r="E1192" s="264">
        <v>550</v>
      </c>
      <c r="F1192" s="262"/>
      <c r="G1192" s="260"/>
    </row>
    <row r="1193" spans="1:7" ht="15" thickBot="1">
      <c r="A1193" s="39">
        <v>847</v>
      </c>
      <c r="B1193" s="55" t="s">
        <v>733</v>
      </c>
      <c r="C1193" s="31" t="s">
        <v>2281</v>
      </c>
      <c r="D1193" s="39" t="s">
        <v>667</v>
      </c>
      <c r="E1193" s="264">
        <v>1500</v>
      </c>
      <c r="F1193" s="262"/>
      <c r="G1193" s="260"/>
    </row>
    <row r="1194" spans="1:7" ht="15" thickBot="1">
      <c r="A1194" s="39">
        <v>848</v>
      </c>
      <c r="B1194" s="55" t="s">
        <v>733</v>
      </c>
      <c r="C1194" s="31" t="s">
        <v>2282</v>
      </c>
      <c r="D1194" s="39" t="s">
        <v>667</v>
      </c>
      <c r="E1194" s="264">
        <v>2500</v>
      </c>
      <c r="F1194" s="262"/>
      <c r="G1194" s="260"/>
    </row>
    <row r="1195" spans="1:7" ht="15" thickBot="1">
      <c r="A1195" s="39">
        <v>849</v>
      </c>
      <c r="B1195" s="55" t="s">
        <v>733</v>
      </c>
      <c r="C1195" s="31" t="s">
        <v>13</v>
      </c>
      <c r="D1195" s="39" t="s">
        <v>667</v>
      </c>
      <c r="E1195" s="264">
        <v>2500</v>
      </c>
      <c r="F1195" s="262"/>
      <c r="G1195" s="260"/>
    </row>
    <row r="1196" spans="1:7" ht="15" thickBot="1">
      <c r="A1196" s="39">
        <v>1184</v>
      </c>
      <c r="B1196" s="55" t="s">
        <v>1153</v>
      </c>
      <c r="C1196" s="31" t="s">
        <v>1154</v>
      </c>
      <c r="D1196" s="39" t="s">
        <v>667</v>
      </c>
      <c r="E1196" s="264">
        <v>1000</v>
      </c>
      <c r="F1196" s="263"/>
      <c r="G1196" s="260"/>
    </row>
    <row r="1197" spans="1:7" ht="15" thickBot="1">
      <c r="A1197" s="39">
        <v>1185</v>
      </c>
      <c r="B1197" s="55" t="s">
        <v>1155</v>
      </c>
      <c r="C1197" s="31" t="s">
        <v>1156</v>
      </c>
      <c r="D1197" s="39" t="s">
        <v>667</v>
      </c>
      <c r="E1197" s="264">
        <v>1500</v>
      </c>
      <c r="F1197" s="263"/>
      <c r="G1197" s="260"/>
    </row>
    <row r="1198" spans="1:7" ht="15" thickBot="1">
      <c r="A1198" s="39">
        <v>1186</v>
      </c>
      <c r="B1198" s="55" t="s">
        <v>1157</v>
      </c>
      <c r="C1198" s="31" t="s">
        <v>1158</v>
      </c>
      <c r="D1198" s="39" t="s">
        <v>667</v>
      </c>
      <c r="E1198" s="264">
        <v>500</v>
      </c>
      <c r="F1198" s="263"/>
      <c r="G1198" s="260"/>
    </row>
    <row r="1199" spans="1:7" ht="26.25" thickBot="1">
      <c r="A1199" s="39">
        <v>1187</v>
      </c>
      <c r="B1199" s="55" t="s">
        <v>1159</v>
      </c>
      <c r="C1199" s="31" t="s">
        <v>1160</v>
      </c>
      <c r="D1199" s="39" t="s">
        <v>667</v>
      </c>
      <c r="E1199" s="264">
        <v>100</v>
      </c>
      <c r="F1199" s="263"/>
      <c r="G1199" s="260"/>
    </row>
    <row r="1200" spans="1:7" s="160" customFormat="1" ht="15" thickBot="1">
      <c r="A1200" s="39">
        <v>1330</v>
      </c>
      <c r="B1200" s="55" t="s">
        <v>2157</v>
      </c>
      <c r="C1200" s="31" t="s">
        <v>2158</v>
      </c>
      <c r="D1200" s="39" t="s">
        <v>667</v>
      </c>
      <c r="E1200" s="224">
        <v>2500</v>
      </c>
      <c r="F1200" s="161"/>
      <c r="G1200"/>
    </row>
    <row r="1201" spans="1:7" s="160" customFormat="1" ht="15" thickBot="1">
      <c r="A1201" s="39">
        <v>1331</v>
      </c>
      <c r="B1201" s="55" t="s">
        <v>2159</v>
      </c>
      <c r="C1201" s="31" t="s">
        <v>2160</v>
      </c>
      <c r="D1201" s="39" t="s">
        <v>667</v>
      </c>
      <c r="E1201" s="224">
        <v>2500</v>
      </c>
      <c r="F1201" s="161"/>
      <c r="G1201"/>
    </row>
    <row r="1202" spans="1:6" s="207" customFormat="1" ht="15" thickBot="1">
      <c r="A1202" s="39">
        <v>1430</v>
      </c>
      <c r="B1202" s="55" t="s">
        <v>795</v>
      </c>
      <c r="C1202" s="31" t="s">
        <v>2414</v>
      </c>
      <c r="D1202" s="39" t="s">
        <v>667</v>
      </c>
      <c r="E1202" s="224">
        <v>200</v>
      </c>
      <c r="F1202" s="161"/>
    </row>
    <row r="1203" spans="1:5" ht="15" thickBot="1">
      <c r="A1203" s="382" t="s">
        <v>481</v>
      </c>
      <c r="B1203" s="382"/>
      <c r="C1203" s="382"/>
      <c r="D1203" s="382"/>
      <c r="E1203" s="382"/>
    </row>
    <row r="1204" spans="1:5" ht="15" thickBot="1">
      <c r="A1204" s="39">
        <v>746</v>
      </c>
      <c r="B1204" s="55" t="s">
        <v>19</v>
      </c>
      <c r="C1204" s="56" t="s">
        <v>482</v>
      </c>
      <c r="D1204" s="39" t="s">
        <v>667</v>
      </c>
      <c r="E1204" s="232">
        <v>100</v>
      </c>
    </row>
    <row r="1205" spans="1:5" ht="45" customHeight="1" thickBot="1">
      <c r="A1205" s="39">
        <v>747</v>
      </c>
      <c r="B1205" s="55" t="s">
        <v>483</v>
      </c>
      <c r="C1205" s="56" t="s">
        <v>2212</v>
      </c>
      <c r="D1205" s="39" t="s">
        <v>667</v>
      </c>
      <c r="E1205" s="232">
        <v>300</v>
      </c>
    </row>
    <row r="1206" spans="1:5" ht="15.75" customHeight="1" thickBot="1">
      <c r="A1206" s="39">
        <v>748</v>
      </c>
      <c r="B1206" s="55" t="s">
        <v>484</v>
      </c>
      <c r="C1206" s="56" t="s">
        <v>2213</v>
      </c>
      <c r="D1206" s="39" t="s">
        <v>667</v>
      </c>
      <c r="E1206" s="232">
        <v>50</v>
      </c>
    </row>
    <row r="1207" spans="1:5" ht="15" thickBot="1">
      <c r="A1207" s="39">
        <v>749</v>
      </c>
      <c r="B1207" s="55" t="s">
        <v>485</v>
      </c>
      <c r="C1207" s="56" t="s">
        <v>486</v>
      </c>
      <c r="D1207" s="39" t="s">
        <v>667</v>
      </c>
      <c r="E1207" s="232">
        <v>50</v>
      </c>
    </row>
    <row r="1208" spans="1:5" ht="15" thickBot="1">
      <c r="A1208" s="39">
        <v>750</v>
      </c>
      <c r="B1208" s="55" t="s">
        <v>485</v>
      </c>
      <c r="C1208" s="56" t="s">
        <v>487</v>
      </c>
      <c r="D1208" s="39" t="s">
        <v>667</v>
      </c>
      <c r="E1208" s="232">
        <v>100</v>
      </c>
    </row>
    <row r="1209" spans="1:5" ht="15" thickBot="1">
      <c r="A1209" s="39">
        <v>751</v>
      </c>
      <c r="B1209" s="55" t="s">
        <v>488</v>
      </c>
      <c r="C1209" s="56" t="s">
        <v>489</v>
      </c>
      <c r="D1209" s="39" t="s">
        <v>667</v>
      </c>
      <c r="E1209" s="232">
        <v>150</v>
      </c>
    </row>
    <row r="1210" spans="1:5" ht="15" thickBot="1">
      <c r="A1210" s="39">
        <v>752</v>
      </c>
      <c r="B1210" s="55" t="s">
        <v>477</v>
      </c>
      <c r="C1210" s="56" t="s">
        <v>490</v>
      </c>
      <c r="D1210" s="39" t="s">
        <v>667</v>
      </c>
      <c r="E1210" s="232">
        <v>1000</v>
      </c>
    </row>
    <row r="1211" spans="1:5" ht="15" thickBot="1">
      <c r="A1211" s="39">
        <v>753</v>
      </c>
      <c r="B1211" s="55" t="s">
        <v>485</v>
      </c>
      <c r="C1211" s="56" t="s">
        <v>491</v>
      </c>
      <c r="D1211" s="39" t="s">
        <v>667</v>
      </c>
      <c r="E1211" s="232">
        <v>900</v>
      </c>
    </row>
    <row r="1212" spans="1:5" ht="15" thickBot="1">
      <c r="A1212" s="39">
        <v>754</v>
      </c>
      <c r="B1212" s="55" t="s">
        <v>477</v>
      </c>
      <c r="C1212" s="56" t="s">
        <v>492</v>
      </c>
      <c r="D1212" s="39" t="s">
        <v>667</v>
      </c>
      <c r="E1212" s="232">
        <v>1000</v>
      </c>
    </row>
    <row r="1213" spans="1:5" ht="15" thickBot="1">
      <c r="A1213" s="39">
        <v>755</v>
      </c>
      <c r="B1213" s="55" t="s">
        <v>493</v>
      </c>
      <c r="C1213" s="56" t="s">
        <v>2275</v>
      </c>
      <c r="D1213" s="39" t="s">
        <v>667</v>
      </c>
      <c r="E1213" s="232">
        <v>200</v>
      </c>
    </row>
    <row r="1214" spans="1:5" ht="15" thickBot="1">
      <c r="A1214" s="39">
        <v>756</v>
      </c>
      <c r="B1214" s="55" t="s">
        <v>494</v>
      </c>
      <c r="C1214" s="56" t="s">
        <v>2283</v>
      </c>
      <c r="D1214" s="39" t="s">
        <v>667</v>
      </c>
      <c r="E1214" s="232">
        <v>2500</v>
      </c>
    </row>
    <row r="1215" spans="1:5" ht="15" thickBot="1">
      <c r="A1215" s="39">
        <v>757</v>
      </c>
      <c r="B1215" s="55" t="s">
        <v>494</v>
      </c>
      <c r="C1215" s="56" t="s">
        <v>495</v>
      </c>
      <c r="D1215" s="39" t="s">
        <v>667</v>
      </c>
      <c r="E1215" s="232">
        <v>3900</v>
      </c>
    </row>
    <row r="1216" spans="1:5" ht="15" thickBot="1">
      <c r="A1216" s="39">
        <v>758</v>
      </c>
      <c r="B1216" s="55" t="s">
        <v>496</v>
      </c>
      <c r="C1216" s="56" t="s">
        <v>497</v>
      </c>
      <c r="D1216" s="39" t="s">
        <v>667</v>
      </c>
      <c r="E1216" s="232">
        <v>2500</v>
      </c>
    </row>
    <row r="1217" spans="1:5" ht="26.25" thickBot="1">
      <c r="A1217" s="39">
        <v>759</v>
      </c>
      <c r="B1217" s="55" t="s">
        <v>496</v>
      </c>
      <c r="C1217" s="56" t="s">
        <v>498</v>
      </c>
      <c r="D1217" s="39" t="s">
        <v>667</v>
      </c>
      <c r="E1217" s="232">
        <v>3700</v>
      </c>
    </row>
    <row r="1218" spans="1:5" ht="15" thickBot="1">
      <c r="A1218" s="39">
        <v>760</v>
      </c>
      <c r="B1218" s="55" t="s">
        <v>496</v>
      </c>
      <c r="C1218" s="56" t="s">
        <v>2214</v>
      </c>
      <c r="D1218" s="39" t="s">
        <v>667</v>
      </c>
      <c r="E1218" s="232">
        <v>1000</v>
      </c>
    </row>
    <row r="1219" spans="1:5" ht="15" thickBot="1">
      <c r="A1219" s="39">
        <v>761</v>
      </c>
      <c r="B1219" s="55" t="s">
        <v>499</v>
      </c>
      <c r="C1219" s="56" t="s">
        <v>500</v>
      </c>
      <c r="D1219" s="39" t="s">
        <v>667</v>
      </c>
      <c r="E1219" s="232">
        <v>400</v>
      </c>
    </row>
    <row r="1220" spans="1:5" ht="15" thickBot="1">
      <c r="A1220" s="39">
        <v>762</v>
      </c>
      <c r="B1220" s="55" t="s">
        <v>499</v>
      </c>
      <c r="C1220" s="56" t="s">
        <v>501</v>
      </c>
      <c r="D1220" s="39" t="s">
        <v>667</v>
      </c>
      <c r="E1220" s="232">
        <v>300</v>
      </c>
    </row>
    <row r="1221" spans="1:5" ht="15" thickBot="1">
      <c r="A1221" s="39">
        <v>763</v>
      </c>
      <c r="B1221" s="55" t="s">
        <v>496</v>
      </c>
      <c r="C1221" s="56" t="s">
        <v>502</v>
      </c>
      <c r="D1221" s="39" t="s">
        <v>667</v>
      </c>
      <c r="E1221" s="232">
        <v>800</v>
      </c>
    </row>
    <row r="1222" spans="1:5" ht="15" thickBot="1">
      <c r="A1222" s="39">
        <v>764</v>
      </c>
      <c r="B1222" s="55" t="s">
        <v>496</v>
      </c>
      <c r="C1222" s="56" t="s">
        <v>503</v>
      </c>
      <c r="D1222" s="39" t="s">
        <v>667</v>
      </c>
      <c r="E1222" s="232">
        <v>350</v>
      </c>
    </row>
    <row r="1223" spans="1:5" ht="15" thickBot="1">
      <c r="A1223" s="39">
        <v>765</v>
      </c>
      <c r="B1223" s="55" t="s">
        <v>504</v>
      </c>
      <c r="C1223" s="56" t="s">
        <v>505</v>
      </c>
      <c r="D1223" s="39" t="s">
        <v>667</v>
      </c>
      <c r="E1223" s="232">
        <v>800</v>
      </c>
    </row>
    <row r="1224" spans="1:5" ht="15" thickBot="1">
      <c r="A1224" s="39">
        <v>766</v>
      </c>
      <c r="B1224" s="55" t="s">
        <v>504</v>
      </c>
      <c r="C1224" s="56" t="s">
        <v>506</v>
      </c>
      <c r="D1224" s="39" t="s">
        <v>667</v>
      </c>
      <c r="E1224" s="232">
        <v>800</v>
      </c>
    </row>
    <row r="1225" spans="1:5" ht="15" thickBot="1">
      <c r="A1225" s="39">
        <v>767</v>
      </c>
      <c r="B1225" s="55" t="s">
        <v>496</v>
      </c>
      <c r="C1225" s="56" t="s">
        <v>507</v>
      </c>
      <c r="D1225" s="39" t="s">
        <v>667</v>
      </c>
      <c r="E1225" s="232">
        <v>500</v>
      </c>
    </row>
    <row r="1226" spans="1:5" ht="15" thickBot="1">
      <c r="A1226" s="39">
        <v>768</v>
      </c>
      <c r="B1226" s="55" t="s">
        <v>508</v>
      </c>
      <c r="C1226" s="56" t="s">
        <v>509</v>
      </c>
      <c r="D1226" s="39" t="s">
        <v>667</v>
      </c>
      <c r="E1226" s="232">
        <v>50</v>
      </c>
    </row>
    <row r="1227" spans="1:5" ht="15" thickBot="1">
      <c r="A1227" s="39">
        <v>769</v>
      </c>
      <c r="B1227" s="55" t="s">
        <v>510</v>
      </c>
      <c r="C1227" s="56" t="s">
        <v>511</v>
      </c>
      <c r="D1227" s="39" t="s">
        <v>667</v>
      </c>
      <c r="E1227" s="232">
        <v>250</v>
      </c>
    </row>
    <row r="1228" spans="1:5" ht="15" thickBot="1">
      <c r="A1228" s="39">
        <v>770</v>
      </c>
      <c r="B1228" s="55" t="s">
        <v>508</v>
      </c>
      <c r="C1228" s="57" t="s">
        <v>512</v>
      </c>
      <c r="D1228" s="39" t="s">
        <v>667</v>
      </c>
      <c r="E1228" s="232">
        <v>50</v>
      </c>
    </row>
    <row r="1229" spans="1:5" ht="15" thickBot="1">
      <c r="A1229" s="39">
        <v>771</v>
      </c>
      <c r="B1229" s="55" t="s">
        <v>494</v>
      </c>
      <c r="C1229" s="55" t="s">
        <v>2215</v>
      </c>
      <c r="D1229" s="39" t="s">
        <v>667</v>
      </c>
      <c r="E1229" s="232">
        <v>200</v>
      </c>
    </row>
    <row r="1230" spans="1:5" ht="15" thickBot="1">
      <c r="A1230" s="39">
        <v>772</v>
      </c>
      <c r="B1230" s="55" t="s">
        <v>513</v>
      </c>
      <c r="C1230" s="56" t="s">
        <v>514</v>
      </c>
      <c r="D1230" s="39" t="s">
        <v>667</v>
      </c>
      <c r="E1230" s="232">
        <v>50</v>
      </c>
    </row>
    <row r="1231" spans="1:5" ht="15" thickBot="1">
      <c r="A1231" s="39">
        <v>773</v>
      </c>
      <c r="B1231" s="55" t="s">
        <v>515</v>
      </c>
      <c r="C1231" s="56" t="s">
        <v>516</v>
      </c>
      <c r="D1231" s="39" t="s">
        <v>667</v>
      </c>
      <c r="E1231" s="232">
        <v>50</v>
      </c>
    </row>
    <row r="1232" spans="1:7" ht="15" thickBot="1">
      <c r="A1232" s="39">
        <v>774</v>
      </c>
      <c r="B1232" s="55" t="s">
        <v>483</v>
      </c>
      <c r="C1232" s="56" t="s">
        <v>517</v>
      </c>
      <c r="D1232" s="39" t="s">
        <v>667</v>
      </c>
      <c r="E1232" s="232">
        <v>100</v>
      </c>
      <c r="G1232" s="205"/>
    </row>
    <row r="1233" spans="1:5" ht="15" thickBot="1">
      <c r="A1233" s="39">
        <v>775</v>
      </c>
      <c r="B1233" s="55" t="s">
        <v>477</v>
      </c>
      <c r="C1233" s="56" t="s">
        <v>2216</v>
      </c>
      <c r="D1233" s="39" t="s">
        <v>667</v>
      </c>
      <c r="E1233" s="232">
        <v>200</v>
      </c>
    </row>
    <row r="1234" spans="1:5" ht="15" thickBot="1">
      <c r="A1234" s="39">
        <v>776</v>
      </c>
      <c r="B1234" s="55" t="s">
        <v>508</v>
      </c>
      <c r="C1234" s="57" t="s">
        <v>518</v>
      </c>
      <c r="D1234" s="39" t="s">
        <v>667</v>
      </c>
      <c r="E1234" s="232">
        <v>50</v>
      </c>
    </row>
    <row r="1235" spans="1:5" ht="15" thickBot="1">
      <c r="A1235" s="39">
        <v>777</v>
      </c>
      <c r="B1235" s="55" t="s">
        <v>519</v>
      </c>
      <c r="C1235" s="56" t="s">
        <v>520</v>
      </c>
      <c r="D1235" s="39" t="s">
        <v>667</v>
      </c>
      <c r="E1235" s="232">
        <v>100</v>
      </c>
    </row>
    <row r="1236" spans="1:5" ht="15" thickBot="1">
      <c r="A1236" s="39">
        <v>778</v>
      </c>
      <c r="B1236" s="55" t="s">
        <v>496</v>
      </c>
      <c r="C1236" s="56" t="s">
        <v>2274</v>
      </c>
      <c r="D1236" s="39" t="s">
        <v>667</v>
      </c>
      <c r="E1236" s="232">
        <v>1200</v>
      </c>
    </row>
    <row r="1237" spans="1:5" ht="15" thickBot="1">
      <c r="A1237" s="39">
        <v>779</v>
      </c>
      <c r="B1237" s="55" t="s">
        <v>521</v>
      </c>
      <c r="C1237" s="56" t="s">
        <v>522</v>
      </c>
      <c r="D1237" s="39" t="s">
        <v>667</v>
      </c>
      <c r="E1237" s="232">
        <v>400</v>
      </c>
    </row>
    <row r="1238" spans="1:7" s="205" customFormat="1" ht="15" thickBot="1">
      <c r="A1238" s="29">
        <v>1007</v>
      </c>
      <c r="B1238" s="31" t="s">
        <v>774</v>
      </c>
      <c r="C1238" s="34" t="s">
        <v>781</v>
      </c>
      <c r="D1238" s="39" t="s">
        <v>667</v>
      </c>
      <c r="E1238" s="224">
        <v>50</v>
      </c>
      <c r="F1238" s="161"/>
      <c r="G1238"/>
    </row>
    <row r="1239" spans="1:7" ht="15.75" thickBot="1">
      <c r="A1239" s="39">
        <v>1008</v>
      </c>
      <c r="B1239" s="55" t="s">
        <v>775</v>
      </c>
      <c r="C1239" s="56" t="s">
        <v>778</v>
      </c>
      <c r="D1239" s="39" t="s">
        <v>667</v>
      </c>
      <c r="E1239" s="232">
        <v>50</v>
      </c>
      <c r="G1239" s="208"/>
    </row>
    <row r="1240" spans="1:5" ht="15" thickBot="1">
      <c r="A1240" s="39">
        <v>1009</v>
      </c>
      <c r="B1240" s="55" t="s">
        <v>776</v>
      </c>
      <c r="C1240" s="56" t="s">
        <v>779</v>
      </c>
      <c r="D1240" s="39" t="s">
        <v>667</v>
      </c>
      <c r="E1240" s="232">
        <v>50</v>
      </c>
    </row>
    <row r="1241" spans="1:5" ht="26.25" thickBot="1">
      <c r="A1241" s="39">
        <v>1010</v>
      </c>
      <c r="B1241" s="55" t="s">
        <v>777</v>
      </c>
      <c r="C1241" s="56" t="s">
        <v>780</v>
      </c>
      <c r="D1241" s="39" t="s">
        <v>667</v>
      </c>
      <c r="E1241" s="232">
        <v>200</v>
      </c>
    </row>
    <row r="1242" spans="1:5" ht="15" thickBot="1">
      <c r="A1242" s="39">
        <v>1011</v>
      </c>
      <c r="B1242" s="55" t="s">
        <v>782</v>
      </c>
      <c r="C1242" s="56" t="s">
        <v>783</v>
      </c>
      <c r="D1242" s="39" t="s">
        <v>667</v>
      </c>
      <c r="E1242" s="232">
        <v>50</v>
      </c>
    </row>
    <row r="1243" spans="1:5" ht="15" thickBot="1">
      <c r="A1243" s="39">
        <v>1012</v>
      </c>
      <c r="B1243" s="55" t="s">
        <v>785</v>
      </c>
      <c r="C1243" s="58" t="s">
        <v>787</v>
      </c>
      <c r="D1243" s="39" t="s">
        <v>667</v>
      </c>
      <c r="E1243" s="232">
        <v>150</v>
      </c>
    </row>
    <row r="1244" spans="1:5" ht="15" thickBot="1">
      <c r="A1244" s="39">
        <v>1013</v>
      </c>
      <c r="B1244" s="55" t="s">
        <v>786</v>
      </c>
      <c r="C1244" s="58" t="s">
        <v>788</v>
      </c>
      <c r="D1244" s="39" t="s">
        <v>667</v>
      </c>
      <c r="E1244" s="232">
        <v>400</v>
      </c>
    </row>
    <row r="1245" spans="1:7" s="208" customFormat="1" ht="15.75" thickBot="1">
      <c r="A1245" s="39">
        <v>1026</v>
      </c>
      <c r="B1245" s="55" t="s">
        <v>795</v>
      </c>
      <c r="C1245" s="58" t="s">
        <v>796</v>
      </c>
      <c r="D1245" s="39" t="s">
        <v>667</v>
      </c>
      <c r="E1245" s="232">
        <v>200</v>
      </c>
      <c r="G1245"/>
    </row>
    <row r="1246" spans="1:5" ht="15" thickBot="1">
      <c r="A1246" s="39">
        <v>1027</v>
      </c>
      <c r="B1246" s="55" t="s">
        <v>488</v>
      </c>
      <c r="C1246" s="58" t="s">
        <v>797</v>
      </c>
      <c r="D1246" s="39" t="s">
        <v>667</v>
      </c>
      <c r="E1246" s="232">
        <v>150</v>
      </c>
    </row>
    <row r="1247" spans="1:5" ht="15" thickBot="1">
      <c r="A1247" s="39">
        <v>1086</v>
      </c>
      <c r="B1247" s="55" t="s">
        <v>515</v>
      </c>
      <c r="C1247" s="58" t="s">
        <v>1980</v>
      </c>
      <c r="D1247" s="39" t="s">
        <v>667</v>
      </c>
      <c r="E1247" s="232">
        <v>100</v>
      </c>
    </row>
    <row r="1248" spans="1:5" ht="15" thickBot="1">
      <c r="A1248" s="23">
        <v>1138</v>
      </c>
      <c r="B1248" s="26" t="s">
        <v>515</v>
      </c>
      <c r="C1248" s="27" t="s">
        <v>990</v>
      </c>
      <c r="D1248" s="39" t="s">
        <v>667</v>
      </c>
      <c r="E1248" s="223">
        <v>100</v>
      </c>
    </row>
    <row r="1249" spans="1:7" ht="15" thickBot="1">
      <c r="A1249" s="29">
        <v>1247</v>
      </c>
      <c r="B1249" s="30" t="s">
        <v>575</v>
      </c>
      <c r="C1249" s="34" t="s">
        <v>1973</v>
      </c>
      <c r="D1249" s="39" t="s">
        <v>667</v>
      </c>
      <c r="E1249" s="224">
        <v>100</v>
      </c>
      <c r="G1249" s="207"/>
    </row>
    <row r="1250" spans="1:7" ht="26.25" thickBot="1">
      <c r="A1250" s="29">
        <v>1248</v>
      </c>
      <c r="B1250" s="30" t="s">
        <v>515</v>
      </c>
      <c r="C1250" s="34" t="s">
        <v>1974</v>
      </c>
      <c r="D1250" s="39" t="s">
        <v>667</v>
      </c>
      <c r="E1250" s="224">
        <v>200</v>
      </c>
      <c r="G1250" s="207"/>
    </row>
    <row r="1251" spans="1:7" ht="39" thickBot="1">
      <c r="A1251" s="29">
        <v>1249</v>
      </c>
      <c r="B1251" s="30" t="s">
        <v>515</v>
      </c>
      <c r="C1251" s="34" t="s">
        <v>1975</v>
      </c>
      <c r="D1251" s="39" t="s">
        <v>667</v>
      </c>
      <c r="E1251" s="224">
        <v>100</v>
      </c>
      <c r="G1251" s="207"/>
    </row>
    <row r="1252" spans="1:7" ht="39" thickBot="1">
      <c r="A1252" s="29">
        <v>1250</v>
      </c>
      <c r="B1252" s="30" t="s">
        <v>1976</v>
      </c>
      <c r="C1252" s="34" t="s">
        <v>1977</v>
      </c>
      <c r="D1252" s="39" t="s">
        <v>667</v>
      </c>
      <c r="E1252" s="224">
        <v>150</v>
      </c>
      <c r="G1252" s="207"/>
    </row>
    <row r="1253" spans="1:7" ht="15" thickBot="1">
      <c r="A1253" s="29">
        <v>1251</v>
      </c>
      <c r="B1253" s="30" t="s">
        <v>515</v>
      </c>
      <c r="C1253" s="34" t="s">
        <v>1978</v>
      </c>
      <c r="D1253" s="39" t="s">
        <v>667</v>
      </c>
      <c r="E1253" s="224">
        <v>150</v>
      </c>
      <c r="G1253" s="207"/>
    </row>
    <row r="1254" spans="1:7" ht="15" thickBot="1">
      <c r="A1254" s="29">
        <v>1366</v>
      </c>
      <c r="B1254" s="30" t="s">
        <v>561</v>
      </c>
      <c r="C1254" s="34" t="s">
        <v>2193</v>
      </c>
      <c r="D1254" s="39" t="s">
        <v>667</v>
      </c>
      <c r="E1254" s="224">
        <v>1200</v>
      </c>
      <c r="G1254" s="207"/>
    </row>
    <row r="1255" spans="1:6" s="207" customFormat="1" ht="15" thickBot="1">
      <c r="A1255" s="29">
        <v>1367</v>
      </c>
      <c r="B1255" s="30" t="s">
        <v>561</v>
      </c>
      <c r="C1255" s="34" t="s">
        <v>2194</v>
      </c>
      <c r="D1255" s="39" t="s">
        <v>667</v>
      </c>
      <c r="E1255" s="224">
        <v>400</v>
      </c>
      <c r="F1255" s="161"/>
    </row>
    <row r="1256" spans="1:6" s="207" customFormat="1" ht="26.25" thickBot="1">
      <c r="A1256" s="29">
        <v>1383</v>
      </c>
      <c r="B1256" s="30" t="s">
        <v>786</v>
      </c>
      <c r="C1256" s="34" t="s">
        <v>2210</v>
      </c>
      <c r="D1256" s="39" t="s">
        <v>667</v>
      </c>
      <c r="E1256" s="224">
        <v>2200</v>
      </c>
      <c r="F1256" s="161"/>
    </row>
    <row r="1257" spans="1:6" s="207" customFormat="1" ht="26.25" thickBot="1">
      <c r="A1257" s="29">
        <v>1384</v>
      </c>
      <c r="B1257" s="30" t="s">
        <v>786</v>
      </c>
      <c r="C1257" s="34" t="s">
        <v>2211</v>
      </c>
      <c r="D1257" s="39" t="s">
        <v>667</v>
      </c>
      <c r="E1257" s="224">
        <v>3600</v>
      </c>
      <c r="F1257" s="161"/>
    </row>
    <row r="1258" spans="1:6" s="207" customFormat="1" ht="15" thickBot="1">
      <c r="A1258" s="29">
        <v>970</v>
      </c>
      <c r="B1258" s="30" t="s">
        <v>485</v>
      </c>
      <c r="C1258" s="34" t="s">
        <v>2273</v>
      </c>
      <c r="D1258" s="39" t="s">
        <v>667</v>
      </c>
      <c r="E1258" s="252">
        <v>650</v>
      </c>
      <c r="F1258" s="161"/>
    </row>
    <row r="1259" spans="1:6" s="207" customFormat="1" ht="15" thickBot="1">
      <c r="A1259" s="29">
        <v>1401</v>
      </c>
      <c r="B1259" s="30" t="s">
        <v>2266</v>
      </c>
      <c r="C1259" s="34" t="s">
        <v>2267</v>
      </c>
      <c r="D1259" s="39" t="s">
        <v>667</v>
      </c>
      <c r="E1259" s="252">
        <v>300</v>
      </c>
      <c r="F1259" s="161"/>
    </row>
    <row r="1260" spans="1:7" s="207" customFormat="1" ht="15" thickBot="1">
      <c r="A1260" s="29">
        <v>1402</v>
      </c>
      <c r="B1260" s="30" t="s">
        <v>485</v>
      </c>
      <c r="C1260" s="34" t="s">
        <v>2268</v>
      </c>
      <c r="D1260" s="39" t="s">
        <v>667</v>
      </c>
      <c r="E1260" s="252">
        <v>2000</v>
      </c>
      <c r="F1260" s="161"/>
      <c r="G1260"/>
    </row>
    <row r="1261" spans="1:7" s="207" customFormat="1" ht="15" thickBot="1">
      <c r="A1261" s="29">
        <v>1403</v>
      </c>
      <c r="B1261" s="30" t="s">
        <v>485</v>
      </c>
      <c r="C1261" s="34" t="s">
        <v>2269</v>
      </c>
      <c r="D1261" s="39" t="s">
        <v>667</v>
      </c>
      <c r="E1261" s="252">
        <v>450</v>
      </c>
      <c r="F1261" s="161"/>
      <c r="G1261"/>
    </row>
    <row r="1262" spans="1:7" s="207" customFormat="1" ht="15" thickBot="1">
      <c r="A1262" s="29">
        <v>1404</v>
      </c>
      <c r="B1262" s="30" t="s">
        <v>485</v>
      </c>
      <c r="C1262" s="34" t="s">
        <v>2270</v>
      </c>
      <c r="D1262" s="39" t="s">
        <v>667</v>
      </c>
      <c r="E1262" s="252">
        <v>1000</v>
      </c>
      <c r="F1262" s="161"/>
      <c r="G1262"/>
    </row>
    <row r="1263" spans="1:7" s="207" customFormat="1" ht="15" thickBot="1">
      <c r="A1263" s="29">
        <v>1405</v>
      </c>
      <c r="B1263" s="30" t="s">
        <v>485</v>
      </c>
      <c r="C1263" s="34" t="s">
        <v>2271</v>
      </c>
      <c r="D1263" s="39" t="s">
        <v>667</v>
      </c>
      <c r="E1263" s="252">
        <v>500</v>
      </c>
      <c r="F1263" s="161"/>
      <c r="G1263"/>
    </row>
    <row r="1264" spans="1:7" s="207" customFormat="1" ht="15" thickBot="1">
      <c r="A1264" s="29">
        <v>1406</v>
      </c>
      <c r="B1264" s="30" t="s">
        <v>485</v>
      </c>
      <c r="C1264" s="34" t="s">
        <v>2272</v>
      </c>
      <c r="D1264" s="39" t="s">
        <v>667</v>
      </c>
      <c r="E1264" s="252">
        <v>450</v>
      </c>
      <c r="F1264" s="161"/>
      <c r="G1264"/>
    </row>
    <row r="1265" spans="1:6" s="207" customFormat="1" ht="15" thickBot="1">
      <c r="A1265" s="29">
        <f>'[4]tabela zmian Cennika ZW'!A11</f>
        <v>1421</v>
      </c>
      <c r="B1265" s="30" t="str">
        <f>'[4]tabela zmian Cennika ZW'!B11</f>
        <v> </v>
      </c>
      <c r="C1265" s="34" t="str">
        <f>'[4]tabela zmian Cennika ZW'!C11</f>
        <v>Aparat Carriere (za 1 ramię) </v>
      </c>
      <c r="D1265" s="39" t="str">
        <f>'[4]tabela zmian Cennika ZW'!D11</f>
        <v>500-14-01</v>
      </c>
      <c r="E1265" s="252">
        <f>'[4]tabela zmian Cennika ZW'!E11</f>
        <v>1000</v>
      </c>
      <c r="F1265" s="161"/>
    </row>
    <row r="1266" spans="1:6" s="207" customFormat="1" ht="15" thickBot="1">
      <c r="A1266" s="29">
        <f>'[4]tabela zmian Cennika ZW'!A12</f>
        <v>1422</v>
      </c>
      <c r="B1266" s="30" t="str">
        <f>'[4]tabela zmian Cennika ZW'!B12</f>
        <v> </v>
      </c>
      <c r="C1266" s="34" t="str">
        <f>'[4]tabela zmian Cennika ZW'!C12</f>
        <v>Aparat Carriere (za 2 ramiona) </v>
      </c>
      <c r="D1266" s="39" t="str">
        <f>'[4]tabela zmian Cennika ZW'!D12</f>
        <v>500-14-01</v>
      </c>
      <c r="E1266" s="252">
        <f>'[4]tabela zmian Cennika ZW'!E12</f>
        <v>2000</v>
      </c>
      <c r="F1266" s="161"/>
    </row>
    <row r="1267" spans="1:6" s="207" customFormat="1" ht="15" thickBot="1">
      <c r="A1267" s="29">
        <f>'[4]tabela zmian Cennika ZW'!A13</f>
        <v>1423</v>
      </c>
      <c r="B1267" s="30" t="str">
        <f>'[4]tabela zmian Cennika ZW'!B13</f>
        <v> </v>
      </c>
      <c r="C1267" s="34" t="str">
        <f>'[4]tabela zmian Cennika ZW'!C13</f>
        <v>Demontaż - aparat Carriere (za 1 ramię) </v>
      </c>
      <c r="D1267" s="39" t="str">
        <f>'[4]tabela zmian Cennika ZW'!D13</f>
        <v>500-14-01</v>
      </c>
      <c r="E1267" s="252">
        <f>'[4]tabela zmian Cennika ZW'!E13</f>
        <v>300</v>
      </c>
      <c r="F1267" s="161"/>
    </row>
    <row r="1268" spans="1:6" s="207" customFormat="1" ht="15" thickBot="1">
      <c r="A1268" s="29">
        <f>'[4]tabela zmian Cennika ZW'!A14</f>
        <v>1424</v>
      </c>
      <c r="B1268" s="30" t="str">
        <f>'[4]tabela zmian Cennika ZW'!B14</f>
        <v> </v>
      </c>
      <c r="C1268" s="34" t="str">
        <f>'[4]tabela zmian Cennika ZW'!C14</f>
        <v>Demontaż - aparat Carriere (za 2 ramiona) </v>
      </c>
      <c r="D1268" s="39" t="str">
        <f>'[4]tabela zmian Cennika ZW'!D14</f>
        <v>500-14-01</v>
      </c>
      <c r="E1268" s="252">
        <f>'[4]tabela zmian Cennika ZW'!E14</f>
        <v>590</v>
      </c>
      <c r="F1268" s="161"/>
    </row>
    <row r="1269" spans="1:6" s="207" customFormat="1" ht="15" thickBot="1">
      <c r="A1269" s="29">
        <f>'[4]tabela zmian Cennika ZW'!A15</f>
        <v>1425</v>
      </c>
      <c r="B1269" s="30" t="str">
        <f>'[4]tabela zmian Cennika ZW'!B15</f>
        <v> </v>
      </c>
      <c r="C1269" s="34" t="str">
        <f>'[4]tabela zmian Cennika ZW'!C15</f>
        <v>Demontaż - aparat Hyrax/Haasa </v>
      </c>
      <c r="D1269" s="39" t="str">
        <f>'[4]tabela zmian Cennika ZW'!D15</f>
        <v>500-14-01</v>
      </c>
      <c r="E1269" s="252">
        <f>'[4]tabela zmian Cennika ZW'!E15</f>
        <v>300</v>
      </c>
      <c r="F1269" s="161"/>
    </row>
    <row r="1270" spans="1:6" s="207" customFormat="1" ht="15" thickBot="1">
      <c r="A1270" s="29">
        <v>1431</v>
      </c>
      <c r="B1270" s="30" t="s">
        <v>795</v>
      </c>
      <c r="C1270" s="34" t="s">
        <v>2415</v>
      </c>
      <c r="D1270" s="39" t="s">
        <v>667</v>
      </c>
      <c r="E1270" s="252">
        <v>200</v>
      </c>
      <c r="F1270" s="161"/>
    </row>
    <row r="1271" spans="1:5" ht="15" thickBot="1">
      <c r="A1271" s="382" t="s">
        <v>523</v>
      </c>
      <c r="B1271" s="382"/>
      <c r="C1271" s="382"/>
      <c r="D1271" s="382"/>
      <c r="E1271" s="382"/>
    </row>
    <row r="1272" spans="1:5" ht="15" thickBot="1">
      <c r="A1272" s="39">
        <v>780</v>
      </c>
      <c r="B1272" s="55" t="s">
        <v>524</v>
      </c>
      <c r="C1272" s="56" t="s">
        <v>765</v>
      </c>
      <c r="D1272" s="39" t="s">
        <v>667</v>
      </c>
      <c r="E1272" s="232">
        <v>3500</v>
      </c>
    </row>
    <row r="1273" spans="1:5" ht="26.25" thickBot="1">
      <c r="A1273" s="39">
        <v>781</v>
      </c>
      <c r="B1273" s="55" t="s">
        <v>435</v>
      </c>
      <c r="C1273" s="56" t="s">
        <v>525</v>
      </c>
      <c r="D1273" s="39" t="s">
        <v>667</v>
      </c>
      <c r="E1273" s="232">
        <v>400</v>
      </c>
    </row>
    <row r="1274" spans="1:5" ht="15" thickBot="1">
      <c r="A1274" s="39">
        <v>782</v>
      </c>
      <c r="B1274" s="55" t="s">
        <v>727</v>
      </c>
      <c r="C1274" s="56" t="s">
        <v>526</v>
      </c>
      <c r="D1274" s="39" t="s">
        <v>667</v>
      </c>
      <c r="E1274" s="232">
        <v>3000</v>
      </c>
    </row>
    <row r="1275" spans="1:5" ht="15" thickBot="1">
      <c r="A1275" s="39">
        <v>783</v>
      </c>
      <c r="B1275" s="55" t="s">
        <v>727</v>
      </c>
      <c r="C1275" s="56" t="s">
        <v>2197</v>
      </c>
      <c r="D1275" s="39" t="s">
        <v>667</v>
      </c>
      <c r="E1275" s="232">
        <v>3500</v>
      </c>
    </row>
    <row r="1276" spans="1:5" ht="26.25" thickBot="1">
      <c r="A1276" s="39">
        <v>786</v>
      </c>
      <c r="B1276" s="55" t="s">
        <v>727</v>
      </c>
      <c r="C1276" s="56" t="s">
        <v>527</v>
      </c>
      <c r="D1276" s="39" t="s">
        <v>667</v>
      </c>
      <c r="E1276" s="232">
        <v>1500</v>
      </c>
    </row>
    <row r="1277" spans="1:7" ht="15" thickBot="1">
      <c r="A1277" s="39">
        <v>991</v>
      </c>
      <c r="B1277" s="55" t="s">
        <v>727</v>
      </c>
      <c r="C1277" s="56" t="s">
        <v>764</v>
      </c>
      <c r="D1277" s="39" t="s">
        <v>667</v>
      </c>
      <c r="E1277" s="232">
        <v>2000</v>
      </c>
      <c r="G1277" s="207"/>
    </row>
    <row r="1278" spans="1:5" ht="26.25" thickBot="1">
      <c r="A1278" s="39">
        <v>1229</v>
      </c>
      <c r="B1278" s="55" t="s">
        <v>727</v>
      </c>
      <c r="C1278" s="56" t="s">
        <v>1945</v>
      </c>
      <c r="D1278" s="39" t="s">
        <v>667</v>
      </c>
      <c r="E1278" s="232">
        <v>2200</v>
      </c>
    </row>
    <row r="1279" spans="1:7" ht="26.25" thickBot="1">
      <c r="A1279" s="39">
        <v>1230</v>
      </c>
      <c r="B1279" s="55" t="s">
        <v>727</v>
      </c>
      <c r="C1279" s="55" t="s">
        <v>1946</v>
      </c>
      <c r="D1279" s="39" t="s">
        <v>667</v>
      </c>
      <c r="E1279" s="232">
        <v>2150</v>
      </c>
      <c r="G1279" s="207"/>
    </row>
    <row r="1280" spans="1:7" ht="15" thickBot="1">
      <c r="A1280" s="39">
        <v>1231</v>
      </c>
      <c r="B1280" s="55" t="s">
        <v>727</v>
      </c>
      <c r="C1280" s="56" t="s">
        <v>1947</v>
      </c>
      <c r="D1280" s="39" t="s">
        <v>667</v>
      </c>
      <c r="E1280" s="232">
        <v>4800</v>
      </c>
      <c r="G1280" s="207"/>
    </row>
    <row r="1281" spans="1:7" ht="15" thickBot="1">
      <c r="A1281" s="39">
        <v>1232</v>
      </c>
      <c r="B1281" s="55" t="s">
        <v>727</v>
      </c>
      <c r="C1281" s="55" t="s">
        <v>1948</v>
      </c>
      <c r="D1281" s="39" t="s">
        <v>667</v>
      </c>
      <c r="E1281" s="232">
        <v>3850</v>
      </c>
      <c r="G1281" s="207"/>
    </row>
    <row r="1282" spans="1:7" ht="15" thickBot="1">
      <c r="A1282" s="39">
        <v>1338</v>
      </c>
      <c r="B1282" s="55" t="s">
        <v>727</v>
      </c>
      <c r="C1282" s="56" t="s">
        <v>2182</v>
      </c>
      <c r="D1282" s="39" t="s">
        <v>667</v>
      </c>
      <c r="E1282" s="232">
        <v>1000</v>
      </c>
      <c r="G1282" s="207"/>
    </row>
    <row r="1283" spans="1:6" s="207" customFormat="1" ht="12.75" customHeight="1" thickBot="1">
      <c r="A1283" s="39">
        <v>1368</v>
      </c>
      <c r="B1283" s="55" t="s">
        <v>727</v>
      </c>
      <c r="C1283" s="55" t="s">
        <v>2195</v>
      </c>
      <c r="D1283" s="39" t="s">
        <v>667</v>
      </c>
      <c r="E1283" s="232">
        <v>2600</v>
      </c>
      <c r="F1283" s="161"/>
    </row>
    <row r="1284" spans="1:7" ht="15" thickBot="1">
      <c r="A1284" s="39">
        <v>1369</v>
      </c>
      <c r="B1284" s="55" t="s">
        <v>727</v>
      </c>
      <c r="C1284" s="55" t="s">
        <v>2196</v>
      </c>
      <c r="D1284" s="39" t="s">
        <v>667</v>
      </c>
      <c r="E1284" s="232">
        <v>3200</v>
      </c>
      <c r="G1284" s="207"/>
    </row>
    <row r="1285" spans="1:6" s="207" customFormat="1" ht="15" thickBot="1">
      <c r="A1285" s="39">
        <v>1371</v>
      </c>
      <c r="B1285" s="55" t="s">
        <v>727</v>
      </c>
      <c r="C1285" s="55" t="s">
        <v>2198</v>
      </c>
      <c r="D1285" s="39" t="s">
        <v>667</v>
      </c>
      <c r="E1285" s="232">
        <v>500</v>
      </c>
      <c r="F1285" s="161"/>
    </row>
    <row r="1286" spans="1:6" s="207" customFormat="1" ht="26.25" thickBot="1">
      <c r="A1286" s="39">
        <v>1372</v>
      </c>
      <c r="B1286" s="55" t="s">
        <v>727</v>
      </c>
      <c r="C1286" s="55" t="s">
        <v>2199</v>
      </c>
      <c r="D1286" s="39" t="s">
        <v>667</v>
      </c>
      <c r="E1286" s="232">
        <v>2000</v>
      </c>
      <c r="F1286" s="161"/>
    </row>
    <row r="1287" spans="1:6" s="207" customFormat="1" ht="12.75" customHeight="1" thickBot="1">
      <c r="A1287" s="39">
        <v>1373</v>
      </c>
      <c r="B1287" s="55" t="s">
        <v>727</v>
      </c>
      <c r="C1287" s="55" t="s">
        <v>2200</v>
      </c>
      <c r="D1287" s="39" t="s">
        <v>667</v>
      </c>
      <c r="E1287" s="232">
        <v>4300</v>
      </c>
      <c r="F1287" s="161"/>
    </row>
    <row r="1288" spans="1:6" s="207" customFormat="1" ht="26.25" thickBot="1">
      <c r="A1288" s="39">
        <v>1374</v>
      </c>
      <c r="B1288" s="55" t="s">
        <v>727</v>
      </c>
      <c r="C1288" s="55" t="s">
        <v>2201</v>
      </c>
      <c r="D1288" s="39" t="s">
        <v>667</v>
      </c>
      <c r="E1288" s="232">
        <v>3350</v>
      </c>
      <c r="F1288" s="161"/>
    </row>
    <row r="1289" spans="1:6" s="207" customFormat="1" ht="26.25" thickBot="1">
      <c r="A1289" s="39">
        <v>1375</v>
      </c>
      <c r="B1289" s="55" t="s">
        <v>727</v>
      </c>
      <c r="C1289" s="55" t="s">
        <v>2202</v>
      </c>
      <c r="D1289" s="39" t="s">
        <v>667</v>
      </c>
      <c r="E1289" s="232">
        <v>1000</v>
      </c>
      <c r="F1289" s="161"/>
    </row>
    <row r="1290" spans="1:6" s="207" customFormat="1" ht="15" thickBot="1">
      <c r="A1290" s="39">
        <v>1376</v>
      </c>
      <c r="B1290" s="55" t="s">
        <v>727</v>
      </c>
      <c r="C1290" s="55" t="s">
        <v>2203</v>
      </c>
      <c r="D1290" s="39" t="s">
        <v>667</v>
      </c>
      <c r="E1290" s="232">
        <v>1500</v>
      </c>
      <c r="F1290" s="161"/>
    </row>
    <row r="1291" spans="1:7" s="207" customFormat="1" ht="26.25" thickBot="1">
      <c r="A1291" s="39">
        <v>1377</v>
      </c>
      <c r="B1291" s="55" t="s">
        <v>727</v>
      </c>
      <c r="C1291" s="55" t="s">
        <v>2204</v>
      </c>
      <c r="D1291" s="39" t="s">
        <v>667</v>
      </c>
      <c r="E1291" s="232">
        <v>1000</v>
      </c>
      <c r="F1291" s="161"/>
      <c r="G1291"/>
    </row>
    <row r="1292" spans="1:7" s="207" customFormat="1" ht="26.25" thickBot="1">
      <c r="A1292" s="39">
        <v>1378</v>
      </c>
      <c r="B1292" s="55" t="s">
        <v>727</v>
      </c>
      <c r="C1292" s="55" t="s">
        <v>2205</v>
      </c>
      <c r="D1292" s="39" t="s">
        <v>667</v>
      </c>
      <c r="E1292" s="232">
        <v>1500</v>
      </c>
      <c r="F1292" s="161"/>
      <c r="G1292"/>
    </row>
    <row r="1293" spans="1:7" s="207" customFormat="1" ht="26.25" thickBot="1">
      <c r="A1293" s="39">
        <v>1379</v>
      </c>
      <c r="B1293" s="55" t="s">
        <v>727</v>
      </c>
      <c r="C1293" s="55" t="s">
        <v>2206</v>
      </c>
      <c r="D1293" s="39" t="s">
        <v>667</v>
      </c>
      <c r="E1293" s="232">
        <v>1100</v>
      </c>
      <c r="F1293" s="161"/>
      <c r="G1293"/>
    </row>
    <row r="1294" spans="1:7" s="207" customFormat="1" ht="26.25" thickBot="1">
      <c r="A1294" s="39">
        <v>1380</v>
      </c>
      <c r="B1294" s="55" t="s">
        <v>727</v>
      </c>
      <c r="C1294" s="55" t="s">
        <v>2207</v>
      </c>
      <c r="D1294" s="39" t="s">
        <v>667</v>
      </c>
      <c r="E1294" s="232">
        <v>1700</v>
      </c>
      <c r="F1294" s="161"/>
      <c r="G1294"/>
    </row>
    <row r="1295" spans="1:7" s="207" customFormat="1" ht="26.25" thickBot="1">
      <c r="A1295" s="39">
        <v>1381</v>
      </c>
      <c r="B1295" s="55" t="s">
        <v>727</v>
      </c>
      <c r="C1295" s="55" t="s">
        <v>2208</v>
      </c>
      <c r="D1295" s="39" t="s">
        <v>667</v>
      </c>
      <c r="E1295" s="232">
        <v>700</v>
      </c>
      <c r="F1295" s="161"/>
      <c r="G1295"/>
    </row>
    <row r="1296" spans="1:7" s="207" customFormat="1" ht="26.25" thickBot="1">
      <c r="A1296" s="39">
        <v>1382</v>
      </c>
      <c r="B1296" s="55" t="s">
        <v>727</v>
      </c>
      <c r="C1296" s="55" t="s">
        <v>2209</v>
      </c>
      <c r="D1296" s="39" t="s">
        <v>667</v>
      </c>
      <c r="E1296" s="232">
        <v>650</v>
      </c>
      <c r="F1296" s="161"/>
      <c r="G1296"/>
    </row>
    <row r="1297" spans="1:5" ht="15" thickBot="1">
      <c r="A1297" s="382" t="s">
        <v>528</v>
      </c>
      <c r="B1297" s="382"/>
      <c r="C1297" s="382"/>
      <c r="D1297" s="382"/>
      <c r="E1297" s="382"/>
    </row>
    <row r="1298" spans="1:5" ht="26.25" thickBot="1">
      <c r="A1298" s="39">
        <v>787</v>
      </c>
      <c r="B1298" s="55" t="s">
        <v>529</v>
      </c>
      <c r="C1298" s="56" t="s">
        <v>530</v>
      </c>
      <c r="D1298" s="39" t="s">
        <v>667</v>
      </c>
      <c r="E1298" s="232">
        <v>50</v>
      </c>
    </row>
    <row r="1299" spans="1:5" ht="15" thickBot="1">
      <c r="A1299" s="39">
        <v>788</v>
      </c>
      <c r="B1299" s="55" t="s">
        <v>531</v>
      </c>
      <c r="C1299" s="56" t="s">
        <v>532</v>
      </c>
      <c r="D1299" s="39" t="s">
        <v>667</v>
      </c>
      <c r="E1299" s="232">
        <v>100</v>
      </c>
    </row>
    <row r="1300" spans="1:5" ht="15" thickBot="1">
      <c r="A1300" s="39">
        <v>789</v>
      </c>
      <c r="B1300" s="55" t="s">
        <v>533</v>
      </c>
      <c r="C1300" s="56" t="s">
        <v>534</v>
      </c>
      <c r="D1300" s="39" t="s">
        <v>667</v>
      </c>
      <c r="E1300" s="232">
        <v>150</v>
      </c>
    </row>
    <row r="1301" spans="1:5" ht="15" thickBot="1">
      <c r="A1301" s="39">
        <v>790</v>
      </c>
      <c r="B1301" s="55" t="s">
        <v>535</v>
      </c>
      <c r="C1301" s="56" t="s">
        <v>536</v>
      </c>
      <c r="D1301" s="39" t="s">
        <v>667</v>
      </c>
      <c r="E1301" s="232">
        <v>200</v>
      </c>
    </row>
    <row r="1302" spans="1:5" ht="15" thickBot="1">
      <c r="A1302" s="39">
        <v>791</v>
      </c>
      <c r="B1302" s="55" t="s">
        <v>535</v>
      </c>
      <c r="C1302" s="56" t="s">
        <v>537</v>
      </c>
      <c r="D1302" s="39" t="s">
        <v>667</v>
      </c>
      <c r="E1302" s="232">
        <v>150</v>
      </c>
    </row>
    <row r="1303" spans="1:5" ht="15" thickBot="1">
      <c r="A1303" s="39">
        <v>792</v>
      </c>
      <c r="B1303" s="55" t="s">
        <v>538</v>
      </c>
      <c r="C1303" s="56" t="s">
        <v>539</v>
      </c>
      <c r="D1303" s="39" t="s">
        <v>667</v>
      </c>
      <c r="E1303" s="232">
        <v>300</v>
      </c>
    </row>
    <row r="1304" spans="1:5" ht="15" thickBot="1">
      <c r="A1304" s="39">
        <v>793</v>
      </c>
      <c r="B1304" s="55" t="s">
        <v>538</v>
      </c>
      <c r="C1304" s="56" t="s">
        <v>540</v>
      </c>
      <c r="D1304" s="39" t="s">
        <v>667</v>
      </c>
      <c r="E1304" s="232">
        <v>350</v>
      </c>
    </row>
    <row r="1305" spans="1:5" ht="15" thickBot="1">
      <c r="A1305" s="39">
        <v>794</v>
      </c>
      <c r="B1305" s="55" t="s">
        <v>541</v>
      </c>
      <c r="C1305" s="56" t="s">
        <v>542</v>
      </c>
      <c r="D1305" s="39" t="s">
        <v>667</v>
      </c>
      <c r="E1305" s="232">
        <v>300</v>
      </c>
    </row>
    <row r="1306" spans="1:5" ht="15" thickBot="1">
      <c r="A1306" s="39">
        <v>795</v>
      </c>
      <c r="B1306" s="55" t="s">
        <v>543</v>
      </c>
      <c r="C1306" s="56" t="s">
        <v>544</v>
      </c>
      <c r="D1306" s="39" t="s">
        <v>667</v>
      </c>
      <c r="E1306" s="232">
        <v>200</v>
      </c>
    </row>
    <row r="1307" spans="1:5" ht="15" thickBot="1">
      <c r="A1307" s="39">
        <v>796</v>
      </c>
      <c r="B1307" s="55" t="s">
        <v>545</v>
      </c>
      <c r="C1307" s="56" t="s">
        <v>546</v>
      </c>
      <c r="D1307" s="39" t="s">
        <v>667</v>
      </c>
      <c r="E1307" s="232">
        <v>50</v>
      </c>
    </row>
    <row r="1308" spans="1:5" ht="15" thickBot="1">
      <c r="A1308" s="39">
        <v>797</v>
      </c>
      <c r="B1308" s="55" t="s">
        <v>545</v>
      </c>
      <c r="C1308" s="56" t="s">
        <v>547</v>
      </c>
      <c r="D1308" s="39" t="s">
        <v>667</v>
      </c>
      <c r="E1308" s="232">
        <v>100</v>
      </c>
    </row>
    <row r="1309" spans="1:5" ht="15" thickBot="1">
      <c r="A1309" s="39">
        <v>798</v>
      </c>
      <c r="B1309" s="55" t="s">
        <v>548</v>
      </c>
      <c r="C1309" s="56" t="s">
        <v>549</v>
      </c>
      <c r="D1309" s="39" t="s">
        <v>667</v>
      </c>
      <c r="E1309" s="232">
        <v>50</v>
      </c>
    </row>
    <row r="1310" spans="1:5" ht="15" thickBot="1">
      <c r="A1310" s="39">
        <v>799</v>
      </c>
      <c r="B1310" s="55" t="s">
        <v>550</v>
      </c>
      <c r="C1310" s="56" t="s">
        <v>551</v>
      </c>
      <c r="D1310" s="39" t="s">
        <v>667</v>
      </c>
      <c r="E1310" s="232">
        <v>50</v>
      </c>
    </row>
    <row r="1311" spans="1:5" ht="15" thickBot="1">
      <c r="A1311" s="39">
        <v>800</v>
      </c>
      <c r="B1311" s="55" t="s">
        <v>552</v>
      </c>
      <c r="C1311" s="56" t="s">
        <v>553</v>
      </c>
      <c r="D1311" s="39" t="s">
        <v>667</v>
      </c>
      <c r="E1311" s="232">
        <v>250</v>
      </c>
    </row>
    <row r="1312" spans="1:5" ht="15" thickBot="1">
      <c r="A1312" s="39">
        <v>801</v>
      </c>
      <c r="B1312" s="55" t="s">
        <v>554</v>
      </c>
      <c r="C1312" s="56" t="s">
        <v>555</v>
      </c>
      <c r="D1312" s="39" t="s">
        <v>667</v>
      </c>
      <c r="E1312" s="232">
        <v>350</v>
      </c>
    </row>
    <row r="1313" spans="1:5" ht="15" thickBot="1">
      <c r="A1313" s="39">
        <v>802</v>
      </c>
      <c r="B1313" s="55" t="s">
        <v>556</v>
      </c>
      <c r="C1313" s="56" t="s">
        <v>557</v>
      </c>
      <c r="D1313" s="39" t="s">
        <v>667</v>
      </c>
      <c r="E1313" s="232">
        <v>150</v>
      </c>
    </row>
    <row r="1314" spans="1:5" ht="15" thickBot="1">
      <c r="A1314" s="39">
        <v>803</v>
      </c>
      <c r="B1314" s="55" t="s">
        <v>548</v>
      </c>
      <c r="C1314" s="56" t="s">
        <v>558</v>
      </c>
      <c r="D1314" s="39" t="s">
        <v>667</v>
      </c>
      <c r="E1314" s="232">
        <v>250</v>
      </c>
    </row>
    <row r="1315" spans="1:5" ht="15" thickBot="1">
      <c r="A1315" s="39">
        <v>804</v>
      </c>
      <c r="B1315" s="55" t="s">
        <v>559</v>
      </c>
      <c r="C1315" s="56" t="s">
        <v>560</v>
      </c>
      <c r="D1315" s="39" t="s">
        <v>667</v>
      </c>
      <c r="E1315" s="232">
        <v>250</v>
      </c>
    </row>
    <row r="1316" spans="1:5" ht="15" thickBot="1">
      <c r="A1316" s="39">
        <v>805</v>
      </c>
      <c r="B1316" s="55" t="s">
        <v>561</v>
      </c>
      <c r="C1316" s="56" t="s">
        <v>562</v>
      </c>
      <c r="D1316" s="39" t="s">
        <v>667</v>
      </c>
      <c r="E1316" s="232">
        <v>350</v>
      </c>
    </row>
    <row r="1317" spans="1:5" ht="15" thickBot="1">
      <c r="A1317" s="39">
        <v>806</v>
      </c>
      <c r="B1317" s="55" t="s">
        <v>561</v>
      </c>
      <c r="C1317" s="56" t="s">
        <v>563</v>
      </c>
      <c r="D1317" s="39" t="s">
        <v>667</v>
      </c>
      <c r="E1317" s="232">
        <v>500</v>
      </c>
    </row>
    <row r="1318" spans="1:5" ht="15" thickBot="1">
      <c r="A1318" s="39">
        <v>807</v>
      </c>
      <c r="B1318" s="55" t="s">
        <v>564</v>
      </c>
      <c r="C1318" s="56" t="s">
        <v>565</v>
      </c>
      <c r="D1318" s="39" t="s">
        <v>667</v>
      </c>
      <c r="E1318" s="232">
        <v>50</v>
      </c>
    </row>
    <row r="1319" spans="1:5" ht="15" thickBot="1">
      <c r="A1319" s="39">
        <v>808</v>
      </c>
      <c r="B1319" s="55" t="s">
        <v>566</v>
      </c>
      <c r="C1319" s="56" t="s">
        <v>567</v>
      </c>
      <c r="D1319" s="39" t="s">
        <v>667</v>
      </c>
      <c r="E1319" s="232">
        <v>100</v>
      </c>
    </row>
    <row r="1320" spans="1:5" ht="15" thickBot="1">
      <c r="A1320" s="39">
        <v>809</v>
      </c>
      <c r="B1320" s="55" t="s">
        <v>568</v>
      </c>
      <c r="C1320" s="56" t="s">
        <v>569</v>
      </c>
      <c r="D1320" s="39" t="s">
        <v>667</v>
      </c>
      <c r="E1320" s="232">
        <v>100</v>
      </c>
    </row>
    <row r="1321" spans="1:5" ht="15" thickBot="1">
      <c r="A1321" s="39">
        <v>810</v>
      </c>
      <c r="B1321" s="55" t="s">
        <v>568</v>
      </c>
      <c r="C1321" s="56" t="s">
        <v>570</v>
      </c>
      <c r="D1321" s="39" t="s">
        <v>667</v>
      </c>
      <c r="E1321" s="232">
        <v>150</v>
      </c>
    </row>
    <row r="1322" spans="1:5" ht="15" thickBot="1">
      <c r="A1322" s="39">
        <v>811</v>
      </c>
      <c r="B1322" s="55" t="s">
        <v>571</v>
      </c>
      <c r="C1322" s="56" t="s">
        <v>572</v>
      </c>
      <c r="D1322" s="39" t="s">
        <v>667</v>
      </c>
      <c r="E1322" s="232">
        <v>250</v>
      </c>
    </row>
    <row r="1323" spans="1:5" ht="15" thickBot="1">
      <c r="A1323" s="39">
        <v>812</v>
      </c>
      <c r="B1323" s="55" t="s">
        <v>573</v>
      </c>
      <c r="C1323" s="56" t="s">
        <v>574</v>
      </c>
      <c r="D1323" s="39" t="s">
        <v>667</v>
      </c>
      <c r="E1323" s="232">
        <v>250</v>
      </c>
    </row>
    <row r="1324" spans="1:5" ht="15" thickBot="1">
      <c r="A1324" s="39">
        <v>814</v>
      </c>
      <c r="B1324" s="55" t="s">
        <v>575</v>
      </c>
      <c r="C1324" s="56" t="s">
        <v>1979</v>
      </c>
      <c r="D1324" s="39" t="s">
        <v>667</v>
      </c>
      <c r="E1324" s="232">
        <v>200</v>
      </c>
    </row>
    <row r="1325" spans="1:5" ht="15" thickBot="1">
      <c r="A1325" s="39">
        <v>815</v>
      </c>
      <c r="B1325" s="55" t="s">
        <v>576</v>
      </c>
      <c r="C1325" s="56" t="s">
        <v>577</v>
      </c>
      <c r="D1325" s="39" t="s">
        <v>667</v>
      </c>
      <c r="E1325" s="232">
        <v>100</v>
      </c>
    </row>
    <row r="1326" spans="1:5" ht="15" thickBot="1">
      <c r="A1326" s="39">
        <v>816</v>
      </c>
      <c r="B1326" s="55" t="s">
        <v>578</v>
      </c>
      <c r="C1326" s="56" t="s">
        <v>579</v>
      </c>
      <c r="D1326" s="39" t="s">
        <v>667</v>
      </c>
      <c r="E1326" s="232">
        <v>300</v>
      </c>
    </row>
    <row r="1327" spans="1:5" ht="15" thickBot="1">
      <c r="A1327" s="39">
        <v>817</v>
      </c>
      <c r="B1327" s="55" t="s">
        <v>580</v>
      </c>
      <c r="C1327" s="56" t="s">
        <v>581</v>
      </c>
      <c r="D1327" s="39" t="s">
        <v>667</v>
      </c>
      <c r="E1327" s="232">
        <v>200</v>
      </c>
    </row>
    <row r="1328" spans="1:5" ht="15" thickBot="1">
      <c r="A1328" s="39">
        <v>818</v>
      </c>
      <c r="B1328" s="55" t="s">
        <v>576</v>
      </c>
      <c r="C1328" s="56" t="s">
        <v>582</v>
      </c>
      <c r="D1328" s="39" t="s">
        <v>667</v>
      </c>
      <c r="E1328" s="232">
        <v>100</v>
      </c>
    </row>
    <row r="1329" spans="1:5" ht="15" thickBot="1">
      <c r="A1329" s="39">
        <v>819</v>
      </c>
      <c r="B1329" s="55" t="s">
        <v>583</v>
      </c>
      <c r="C1329" s="56" t="s">
        <v>584</v>
      </c>
      <c r="D1329" s="39" t="s">
        <v>667</v>
      </c>
      <c r="E1329" s="232">
        <v>100</v>
      </c>
    </row>
    <row r="1330" spans="1:5" ht="15" thickBot="1">
      <c r="A1330" s="39">
        <v>1028</v>
      </c>
      <c r="B1330" s="55" t="s">
        <v>808</v>
      </c>
      <c r="C1330" s="56" t="s">
        <v>809</v>
      </c>
      <c r="D1330" s="39" t="s">
        <v>667</v>
      </c>
      <c r="E1330" s="232">
        <v>2500</v>
      </c>
    </row>
    <row r="1331" spans="1:5" ht="26.25" thickBot="1">
      <c r="A1331" s="39">
        <v>1029</v>
      </c>
      <c r="B1331" s="55" t="s">
        <v>808</v>
      </c>
      <c r="C1331" s="33" t="s">
        <v>810</v>
      </c>
      <c r="D1331" s="39" t="s">
        <v>667</v>
      </c>
      <c r="E1331" s="232">
        <v>1000</v>
      </c>
    </row>
    <row r="1332" spans="1:6" s="207" customFormat="1" ht="15" thickBot="1">
      <c r="A1332" s="39">
        <v>1429</v>
      </c>
      <c r="B1332" s="55" t="s">
        <v>795</v>
      </c>
      <c r="C1332" s="33" t="s">
        <v>2413</v>
      </c>
      <c r="D1332" s="39" t="s">
        <v>667</v>
      </c>
      <c r="E1332" s="232">
        <v>200</v>
      </c>
      <c r="F1332" s="161"/>
    </row>
    <row r="1333" spans="1:5" ht="15" thickBot="1">
      <c r="A1333" s="382" t="s">
        <v>585</v>
      </c>
      <c r="B1333" s="382"/>
      <c r="C1333" s="382"/>
      <c r="D1333" s="382"/>
      <c r="E1333" s="382"/>
    </row>
    <row r="1334" spans="1:5" ht="15" thickBot="1">
      <c r="A1334" s="39">
        <v>820</v>
      </c>
      <c r="B1334" s="55" t="s">
        <v>586</v>
      </c>
      <c r="C1334" s="56" t="s">
        <v>1142</v>
      </c>
      <c r="D1334" s="39" t="s">
        <v>667</v>
      </c>
      <c r="E1334" s="232">
        <v>100</v>
      </c>
    </row>
    <row r="1335" spans="1:5" ht="15" thickBot="1">
      <c r="A1335" s="39">
        <v>821</v>
      </c>
      <c r="B1335" s="55" t="s">
        <v>588</v>
      </c>
      <c r="C1335" s="56" t="s">
        <v>589</v>
      </c>
      <c r="D1335" s="39" t="s">
        <v>667</v>
      </c>
      <c r="E1335" s="232">
        <v>150</v>
      </c>
    </row>
    <row r="1336" spans="1:5" ht="15" thickBot="1">
      <c r="A1336" s="39">
        <v>822</v>
      </c>
      <c r="B1336" s="55" t="s">
        <v>590</v>
      </c>
      <c r="C1336" s="56" t="s">
        <v>591</v>
      </c>
      <c r="D1336" s="39" t="s">
        <v>667</v>
      </c>
      <c r="E1336" s="232">
        <v>100</v>
      </c>
    </row>
    <row r="1337" spans="1:5" ht="15" thickBot="1">
      <c r="A1337" s="39">
        <v>823</v>
      </c>
      <c r="B1337" s="55" t="s">
        <v>590</v>
      </c>
      <c r="C1337" s="56" t="s">
        <v>592</v>
      </c>
      <c r="D1337" s="39" t="s">
        <v>667</v>
      </c>
      <c r="E1337" s="232">
        <v>50</v>
      </c>
    </row>
    <row r="1338" spans="1:5" ht="15" thickBot="1">
      <c r="A1338" s="39">
        <v>824</v>
      </c>
      <c r="B1338" s="55" t="s">
        <v>593</v>
      </c>
      <c r="C1338" s="56" t="s">
        <v>594</v>
      </c>
      <c r="D1338" s="39" t="s">
        <v>667</v>
      </c>
      <c r="E1338" s="232">
        <v>200</v>
      </c>
    </row>
    <row r="1339" spans="1:5" ht="15" thickBot="1">
      <c r="A1339" s="39">
        <v>825</v>
      </c>
      <c r="B1339" s="55" t="s">
        <v>593</v>
      </c>
      <c r="C1339" s="56" t="s">
        <v>595</v>
      </c>
      <c r="D1339" s="39" t="s">
        <v>667</v>
      </c>
      <c r="E1339" s="232">
        <v>50</v>
      </c>
    </row>
    <row r="1340" spans="1:5" ht="15" thickBot="1">
      <c r="A1340" s="39">
        <v>826</v>
      </c>
      <c r="B1340" s="55" t="s">
        <v>541</v>
      </c>
      <c r="C1340" s="56" t="s">
        <v>596</v>
      </c>
      <c r="D1340" s="39" t="s">
        <v>667</v>
      </c>
      <c r="E1340" s="232">
        <v>100</v>
      </c>
    </row>
    <row r="1341" spans="1:5" ht="15" thickBot="1">
      <c r="A1341" s="39">
        <v>827</v>
      </c>
      <c r="B1341" s="55" t="s">
        <v>541</v>
      </c>
      <c r="C1341" s="56" t="s">
        <v>597</v>
      </c>
      <c r="D1341" s="39" t="s">
        <v>667</v>
      </c>
      <c r="E1341" s="232">
        <v>310</v>
      </c>
    </row>
    <row r="1342" spans="1:5" ht="15" thickBot="1">
      <c r="A1342" s="39">
        <v>828</v>
      </c>
      <c r="B1342" s="55" t="s">
        <v>598</v>
      </c>
      <c r="C1342" s="56" t="s">
        <v>599</v>
      </c>
      <c r="D1342" s="39" t="s">
        <v>667</v>
      </c>
      <c r="E1342" s="232">
        <v>100</v>
      </c>
    </row>
    <row r="1343" spans="1:5" ht="15" thickBot="1">
      <c r="A1343" s="39">
        <v>829</v>
      </c>
      <c r="B1343" s="55" t="s">
        <v>600</v>
      </c>
      <c r="C1343" s="56" t="s">
        <v>601</v>
      </c>
      <c r="D1343" s="39" t="s">
        <v>667</v>
      </c>
      <c r="E1343" s="232">
        <v>150</v>
      </c>
    </row>
    <row r="1344" spans="1:5" ht="15" thickBot="1">
      <c r="A1344" s="39">
        <v>830</v>
      </c>
      <c r="B1344" s="55" t="s">
        <v>602</v>
      </c>
      <c r="C1344" s="56" t="s">
        <v>603</v>
      </c>
      <c r="D1344" s="39" t="s">
        <v>667</v>
      </c>
      <c r="E1344" s="232">
        <v>50</v>
      </c>
    </row>
    <row r="1345" spans="1:5" ht="15" thickBot="1">
      <c r="A1345" s="39">
        <v>831</v>
      </c>
      <c r="B1345" s="55" t="s">
        <v>604</v>
      </c>
      <c r="C1345" s="56" t="s">
        <v>605</v>
      </c>
      <c r="D1345" s="39" t="s">
        <v>667</v>
      </c>
      <c r="E1345" s="232">
        <v>50</v>
      </c>
    </row>
    <row r="1346" spans="1:5" ht="15" thickBot="1">
      <c r="A1346" s="39">
        <v>832</v>
      </c>
      <c r="B1346" s="55" t="s">
        <v>606</v>
      </c>
      <c r="C1346" s="56" t="s">
        <v>607</v>
      </c>
      <c r="D1346" s="39" t="s">
        <v>667</v>
      </c>
      <c r="E1346" s="232">
        <v>30</v>
      </c>
    </row>
    <row r="1347" spans="1:5" ht="15" thickBot="1">
      <c r="A1347" s="39">
        <v>833</v>
      </c>
      <c r="B1347" s="55" t="s">
        <v>608</v>
      </c>
      <c r="C1347" s="56" t="s">
        <v>609</v>
      </c>
      <c r="D1347" s="39" t="s">
        <v>667</v>
      </c>
      <c r="E1347" s="232">
        <v>20</v>
      </c>
    </row>
    <row r="1348" spans="1:5" ht="15" thickBot="1">
      <c r="A1348" s="39">
        <v>834</v>
      </c>
      <c r="B1348" s="55" t="s">
        <v>610</v>
      </c>
      <c r="C1348" s="56" t="s">
        <v>611</v>
      </c>
      <c r="D1348" s="39" t="s">
        <v>667</v>
      </c>
      <c r="E1348" s="232">
        <v>70</v>
      </c>
    </row>
    <row r="1349" spans="1:5" ht="15" thickBot="1">
      <c r="A1349" s="39">
        <v>835</v>
      </c>
      <c r="B1349" s="55" t="s">
        <v>610</v>
      </c>
      <c r="C1349" s="56" t="s">
        <v>612</v>
      </c>
      <c r="D1349" s="39" t="s">
        <v>667</v>
      </c>
      <c r="E1349" s="232">
        <v>50</v>
      </c>
    </row>
    <row r="1350" spans="1:5" ht="15" thickBot="1">
      <c r="A1350" s="39">
        <v>836</v>
      </c>
      <c r="B1350" s="55" t="s">
        <v>613</v>
      </c>
      <c r="C1350" s="56" t="s">
        <v>614</v>
      </c>
      <c r="D1350" s="39" t="s">
        <v>667</v>
      </c>
      <c r="E1350" s="232">
        <v>50</v>
      </c>
    </row>
    <row r="1351" spans="1:5" ht="15" thickBot="1">
      <c r="A1351" s="382" t="s">
        <v>615</v>
      </c>
      <c r="B1351" s="382"/>
      <c r="C1351" s="382"/>
      <c r="D1351" s="382"/>
      <c r="E1351" s="382"/>
    </row>
    <row r="1352" spans="1:5" ht="15" thickBot="1">
      <c r="A1352" s="39">
        <v>837</v>
      </c>
      <c r="B1352" s="55" t="s">
        <v>616</v>
      </c>
      <c r="C1352" s="56" t="s">
        <v>617</v>
      </c>
      <c r="D1352" s="39" t="s">
        <v>667</v>
      </c>
      <c r="E1352" s="232">
        <v>30</v>
      </c>
    </row>
    <row r="1353" spans="1:5" ht="15" thickBot="1">
      <c r="A1353" s="39">
        <v>838</v>
      </c>
      <c r="B1353" s="55" t="s">
        <v>618</v>
      </c>
      <c r="C1353" s="56" t="s">
        <v>619</v>
      </c>
      <c r="D1353" s="39" t="s">
        <v>667</v>
      </c>
      <c r="E1353" s="232">
        <v>90</v>
      </c>
    </row>
    <row r="1354" spans="1:5" ht="15" thickBot="1">
      <c r="A1354" s="39">
        <v>839</v>
      </c>
      <c r="B1354" s="55" t="s">
        <v>618</v>
      </c>
      <c r="C1354" s="56" t="s">
        <v>620</v>
      </c>
      <c r="D1354" s="39" t="s">
        <v>667</v>
      </c>
      <c r="E1354" s="232">
        <v>70</v>
      </c>
    </row>
    <row r="1355" spans="1:5" ht="15" thickBot="1">
      <c r="A1355" s="39">
        <v>840</v>
      </c>
      <c r="B1355" s="55" t="s">
        <v>621</v>
      </c>
      <c r="C1355" s="56" t="s">
        <v>622</v>
      </c>
      <c r="D1355" s="39" t="s">
        <v>667</v>
      </c>
      <c r="E1355" s="232">
        <v>90</v>
      </c>
    </row>
    <row r="1356" spans="1:5" ht="15" thickBot="1">
      <c r="A1356" s="39">
        <v>841</v>
      </c>
      <c r="B1356" s="55" t="s">
        <v>621</v>
      </c>
      <c r="C1356" s="56" t="s">
        <v>623</v>
      </c>
      <c r="D1356" s="39" t="s">
        <v>667</v>
      </c>
      <c r="E1356" s="232">
        <v>70</v>
      </c>
    </row>
    <row r="1357" spans="1:5" ht="15" thickBot="1">
      <c r="A1357" s="39">
        <v>842</v>
      </c>
      <c r="B1357" s="55" t="s">
        <v>621</v>
      </c>
      <c r="C1357" s="56" t="s">
        <v>624</v>
      </c>
      <c r="D1357" s="39" t="s">
        <v>667</v>
      </c>
      <c r="E1357" s="232">
        <v>160</v>
      </c>
    </row>
    <row r="1358" spans="1:5" ht="15" thickBot="1">
      <c r="A1358" s="39">
        <v>843</v>
      </c>
      <c r="B1358" s="55" t="s">
        <v>621</v>
      </c>
      <c r="C1358" s="56" t="s">
        <v>625</v>
      </c>
      <c r="D1358" s="39" t="s">
        <v>667</v>
      </c>
      <c r="E1358" s="232">
        <v>120</v>
      </c>
    </row>
    <row r="1359" spans="1:5" ht="15" thickBot="1">
      <c r="A1359" s="29">
        <v>964</v>
      </c>
      <c r="B1359" s="31" t="s">
        <v>616</v>
      </c>
      <c r="C1359" s="34" t="s">
        <v>360</v>
      </c>
      <c r="D1359" s="39" t="s">
        <v>667</v>
      </c>
      <c r="E1359" s="224">
        <v>25</v>
      </c>
    </row>
    <row r="1360" spans="1:7" ht="15" thickBot="1">
      <c r="A1360" s="29">
        <v>965</v>
      </c>
      <c r="B1360" s="31" t="s">
        <v>616</v>
      </c>
      <c r="C1360" s="34" t="s">
        <v>361</v>
      </c>
      <c r="D1360" s="39" t="s">
        <v>667</v>
      </c>
      <c r="E1360" s="224">
        <v>20</v>
      </c>
      <c r="G1360" s="160"/>
    </row>
    <row r="1361" spans="1:7" ht="15" thickBot="1">
      <c r="A1361" s="29">
        <v>966</v>
      </c>
      <c r="B1361" s="31" t="s">
        <v>626</v>
      </c>
      <c r="C1361" s="34" t="s">
        <v>362</v>
      </c>
      <c r="D1361" s="39" t="s">
        <v>667</v>
      </c>
      <c r="E1361" s="224">
        <v>70</v>
      </c>
      <c r="G1361" s="160"/>
    </row>
    <row r="1362" spans="1:7" ht="15" thickBot="1">
      <c r="A1362" s="29">
        <v>967</v>
      </c>
      <c r="B1362" s="31" t="s">
        <v>626</v>
      </c>
      <c r="C1362" s="34" t="s">
        <v>363</v>
      </c>
      <c r="D1362" s="39" t="s">
        <v>667</v>
      </c>
      <c r="E1362" s="224">
        <v>90</v>
      </c>
      <c r="G1362" s="160"/>
    </row>
    <row r="1363" spans="1:7" s="207" customFormat="1" ht="15" thickBot="1">
      <c r="A1363" s="29">
        <v>968</v>
      </c>
      <c r="B1363" s="31" t="s">
        <v>364</v>
      </c>
      <c r="C1363" s="34" t="s">
        <v>365</v>
      </c>
      <c r="D1363" s="39" t="s">
        <v>667</v>
      </c>
      <c r="E1363" s="224">
        <v>10</v>
      </c>
      <c r="F1363" s="161"/>
      <c r="G1363" s="160"/>
    </row>
    <row r="1364" spans="1:7" ht="15" thickBot="1">
      <c r="A1364" s="29">
        <v>969</v>
      </c>
      <c r="B1364" s="31" t="s">
        <v>364</v>
      </c>
      <c r="C1364" s="34" t="s">
        <v>366</v>
      </c>
      <c r="D1364" s="39" t="s">
        <v>667</v>
      </c>
      <c r="E1364" s="224">
        <v>20</v>
      </c>
      <c r="G1364" s="160"/>
    </row>
    <row r="1365" spans="1:7" ht="15" thickBot="1">
      <c r="A1365" s="377" t="s">
        <v>421</v>
      </c>
      <c r="B1365" s="377"/>
      <c r="C1365" s="377"/>
      <c r="D1365" s="377"/>
      <c r="E1365" s="377"/>
      <c r="G1365" s="160"/>
    </row>
    <row r="1366" spans="1:7" s="155" customFormat="1" ht="15" thickBot="1">
      <c r="A1366" s="29">
        <v>1044</v>
      </c>
      <c r="B1366" s="31" t="s">
        <v>846</v>
      </c>
      <c r="C1366" s="34" t="s">
        <v>847</v>
      </c>
      <c r="D1366" s="39" t="s">
        <v>731</v>
      </c>
      <c r="E1366" s="224">
        <v>150</v>
      </c>
      <c r="F1366" s="161"/>
      <c r="G1366" s="160"/>
    </row>
    <row r="1367" spans="1:7" s="156" customFormat="1" ht="26.25" thickBot="1">
      <c r="A1367" s="29">
        <v>1045</v>
      </c>
      <c r="B1367" s="31" t="s">
        <v>848</v>
      </c>
      <c r="C1367" s="34" t="s">
        <v>849</v>
      </c>
      <c r="D1367" s="39" t="s">
        <v>731</v>
      </c>
      <c r="E1367" s="224">
        <v>150</v>
      </c>
      <c r="F1367" s="161"/>
      <c r="G1367" s="160"/>
    </row>
    <row r="1368" spans="1:7" s="155" customFormat="1" ht="15" thickBot="1">
      <c r="A1368" s="29">
        <v>1266</v>
      </c>
      <c r="B1368" s="31" t="s">
        <v>2008</v>
      </c>
      <c r="C1368" s="34" t="s">
        <v>2009</v>
      </c>
      <c r="D1368" s="39" t="s">
        <v>731</v>
      </c>
      <c r="E1368" s="224">
        <v>200</v>
      </c>
      <c r="F1368" s="161"/>
      <c r="G1368" s="160"/>
    </row>
    <row r="1369" spans="1:7" s="155" customFormat="1" ht="15" thickBot="1">
      <c r="A1369" s="29">
        <v>638</v>
      </c>
      <c r="B1369" s="31" t="s">
        <v>425</v>
      </c>
      <c r="C1369" s="34" t="s">
        <v>426</v>
      </c>
      <c r="D1369" s="39" t="s">
        <v>731</v>
      </c>
      <c r="E1369" s="224">
        <v>600</v>
      </c>
      <c r="F1369" s="161"/>
      <c r="G1369" s="160"/>
    </row>
    <row r="1370" spans="1:7" s="155" customFormat="1" ht="15" thickBot="1">
      <c r="A1370" s="29">
        <v>1267</v>
      </c>
      <c r="B1370" s="31" t="s">
        <v>2010</v>
      </c>
      <c r="C1370" s="34" t="s">
        <v>2011</v>
      </c>
      <c r="D1370" s="39" t="s">
        <v>731</v>
      </c>
      <c r="E1370" s="224">
        <v>150</v>
      </c>
      <c r="F1370" s="161"/>
      <c r="G1370" s="160"/>
    </row>
    <row r="1371" spans="1:7" s="155" customFormat="1" ht="26.25" thickBot="1">
      <c r="A1371" s="29">
        <v>1268</v>
      </c>
      <c r="B1371" s="31" t="s">
        <v>2012</v>
      </c>
      <c r="C1371" s="34" t="s">
        <v>2013</v>
      </c>
      <c r="D1371" s="39" t="s">
        <v>731</v>
      </c>
      <c r="E1371" s="224">
        <v>400</v>
      </c>
      <c r="F1371" s="161"/>
      <c r="G1371" s="160"/>
    </row>
    <row r="1372" spans="1:7" s="155" customFormat="1" ht="26.25" thickBot="1">
      <c r="A1372" s="29">
        <v>1269</v>
      </c>
      <c r="B1372" s="31" t="s">
        <v>2014</v>
      </c>
      <c r="C1372" s="34" t="s">
        <v>2015</v>
      </c>
      <c r="D1372" s="39" t="s">
        <v>731</v>
      </c>
      <c r="E1372" s="224">
        <v>400</v>
      </c>
      <c r="F1372" s="161"/>
      <c r="G1372" s="160"/>
    </row>
    <row r="1373" spans="1:7" s="155" customFormat="1" ht="26.25" thickBot="1">
      <c r="A1373" s="29">
        <v>1270</v>
      </c>
      <c r="B1373" s="31" t="s">
        <v>2016</v>
      </c>
      <c r="C1373" s="34" t="s">
        <v>2017</v>
      </c>
      <c r="D1373" s="39" t="s">
        <v>731</v>
      </c>
      <c r="E1373" s="224">
        <v>400</v>
      </c>
      <c r="F1373" s="161"/>
      <c r="G1373" s="160"/>
    </row>
    <row r="1374" spans="1:7" s="155" customFormat="1" ht="15" thickBot="1">
      <c r="A1374" s="29">
        <v>1046</v>
      </c>
      <c r="B1374" s="31" t="s">
        <v>850</v>
      </c>
      <c r="C1374" s="34" t="s">
        <v>851</v>
      </c>
      <c r="D1374" s="39" t="s">
        <v>731</v>
      </c>
      <c r="E1374" s="224">
        <v>30</v>
      </c>
      <c r="F1374" s="161"/>
      <c r="G1374" s="160"/>
    </row>
    <row r="1375" spans="1:7" s="155" customFormat="1" ht="15" thickBot="1">
      <c r="A1375" s="29">
        <v>1271</v>
      </c>
      <c r="B1375" s="31" t="s">
        <v>2018</v>
      </c>
      <c r="C1375" s="34" t="s">
        <v>2019</v>
      </c>
      <c r="D1375" s="39" t="s">
        <v>731</v>
      </c>
      <c r="E1375" s="224">
        <v>400</v>
      </c>
      <c r="F1375" s="161"/>
      <c r="G1375" s="160"/>
    </row>
    <row r="1376" spans="1:7" s="157" customFormat="1" ht="15" thickBot="1">
      <c r="A1376" s="29">
        <v>1272</v>
      </c>
      <c r="B1376" s="31" t="s">
        <v>2020</v>
      </c>
      <c r="C1376" s="34" t="s">
        <v>2021</v>
      </c>
      <c r="D1376" s="39" t="s">
        <v>731</v>
      </c>
      <c r="E1376" s="224">
        <v>400</v>
      </c>
      <c r="F1376" s="161"/>
      <c r="G1376" s="160"/>
    </row>
    <row r="1377" spans="1:7" s="157" customFormat="1" ht="51.75" thickBot="1">
      <c r="A1377" s="29">
        <v>1273</v>
      </c>
      <c r="B1377" s="31" t="s">
        <v>2022</v>
      </c>
      <c r="C1377" s="34" t="s">
        <v>2023</v>
      </c>
      <c r="D1377" s="39" t="s">
        <v>731</v>
      </c>
      <c r="E1377" s="233">
        <v>150</v>
      </c>
      <c r="F1377" s="184" t="s">
        <v>2024</v>
      </c>
      <c r="G1377" s="160"/>
    </row>
    <row r="1378" spans="1:7" s="157" customFormat="1" ht="15" thickBot="1">
      <c r="A1378" s="29">
        <v>1274</v>
      </c>
      <c r="B1378" s="31" t="s">
        <v>2025</v>
      </c>
      <c r="C1378" s="34" t="s">
        <v>2026</v>
      </c>
      <c r="D1378" s="39" t="s">
        <v>731</v>
      </c>
      <c r="E1378" s="224">
        <v>200</v>
      </c>
      <c r="F1378" s="161"/>
      <c r="G1378" s="160"/>
    </row>
    <row r="1379" spans="1:7" s="155" customFormat="1" ht="15" thickBot="1">
      <c r="A1379" s="29">
        <v>1047</v>
      </c>
      <c r="B1379" s="31" t="s">
        <v>852</v>
      </c>
      <c r="C1379" s="34" t="s">
        <v>853</v>
      </c>
      <c r="D1379" s="39" t="s">
        <v>731</v>
      </c>
      <c r="E1379" s="224">
        <v>60</v>
      </c>
      <c r="F1379" s="161"/>
      <c r="G1379" s="160"/>
    </row>
    <row r="1380" spans="1:7" s="155" customFormat="1" ht="15" thickBot="1">
      <c r="A1380" s="29">
        <v>1048</v>
      </c>
      <c r="B1380" s="31" t="s">
        <v>854</v>
      </c>
      <c r="C1380" s="34" t="s">
        <v>2095</v>
      </c>
      <c r="D1380" s="39" t="s">
        <v>731</v>
      </c>
      <c r="E1380" s="224">
        <v>200</v>
      </c>
      <c r="F1380" s="161"/>
      <c r="G1380" s="160"/>
    </row>
    <row r="1381" spans="1:7" s="157" customFormat="1" ht="26.25" thickBot="1">
      <c r="A1381" s="29">
        <v>1049</v>
      </c>
      <c r="B1381" s="31" t="s">
        <v>855</v>
      </c>
      <c r="C1381" s="34" t="s">
        <v>2096</v>
      </c>
      <c r="D1381" s="39" t="s">
        <v>731</v>
      </c>
      <c r="E1381" s="224">
        <v>200</v>
      </c>
      <c r="F1381" s="161"/>
      <c r="G1381" s="160"/>
    </row>
    <row r="1382" spans="1:7" s="157" customFormat="1" ht="15" thickBot="1">
      <c r="A1382" s="29"/>
      <c r="B1382" s="31"/>
      <c r="C1382" s="34"/>
      <c r="D1382" s="39"/>
      <c r="E1382" s="224"/>
      <c r="F1382" s="161"/>
      <c r="G1382" s="160"/>
    </row>
    <row r="1383" spans="1:7" s="157" customFormat="1" ht="26.25" thickBot="1">
      <c r="A1383" s="29">
        <v>1275</v>
      </c>
      <c r="B1383" s="31" t="s">
        <v>2027</v>
      </c>
      <c r="C1383" s="34" t="s">
        <v>2028</v>
      </c>
      <c r="D1383" s="39" t="s">
        <v>731</v>
      </c>
      <c r="E1383" s="224">
        <v>200</v>
      </c>
      <c r="F1383" s="161"/>
      <c r="G1383" s="160"/>
    </row>
    <row r="1384" spans="1:7" s="157" customFormat="1" ht="15" thickBot="1">
      <c r="A1384" s="29">
        <v>1276</v>
      </c>
      <c r="B1384" s="31" t="s">
        <v>2029</v>
      </c>
      <c r="C1384" s="34" t="s">
        <v>2030</v>
      </c>
      <c r="D1384" s="39" t="s">
        <v>731</v>
      </c>
      <c r="E1384" s="224">
        <v>200</v>
      </c>
      <c r="F1384" s="161"/>
      <c r="G1384" s="160"/>
    </row>
    <row r="1385" spans="1:7" s="155" customFormat="1" ht="15" thickBot="1">
      <c r="A1385" s="29">
        <v>1050</v>
      </c>
      <c r="B1385" s="31" t="s">
        <v>856</v>
      </c>
      <c r="C1385" s="34" t="s">
        <v>857</v>
      </c>
      <c r="D1385" s="39" t="s">
        <v>731</v>
      </c>
      <c r="E1385" s="224">
        <v>200</v>
      </c>
      <c r="F1385" s="161"/>
      <c r="G1385" s="160"/>
    </row>
    <row r="1386" spans="1:7" s="155" customFormat="1" ht="15" thickBot="1">
      <c r="A1386" s="29">
        <v>1051</v>
      </c>
      <c r="B1386" s="31" t="s">
        <v>858</v>
      </c>
      <c r="C1386" s="34" t="s">
        <v>859</v>
      </c>
      <c r="D1386" s="39" t="s">
        <v>731</v>
      </c>
      <c r="E1386" s="224">
        <v>200</v>
      </c>
      <c r="F1386" s="161"/>
      <c r="G1386" s="160"/>
    </row>
    <row r="1387" spans="1:7" s="155" customFormat="1" ht="15" thickBot="1">
      <c r="A1387" s="29">
        <v>1052</v>
      </c>
      <c r="B1387" s="31" t="s">
        <v>860</v>
      </c>
      <c r="C1387" s="34" t="s">
        <v>861</v>
      </c>
      <c r="D1387" s="39" t="s">
        <v>731</v>
      </c>
      <c r="E1387" s="224">
        <v>200</v>
      </c>
      <c r="F1387" s="161"/>
      <c r="G1387" s="160"/>
    </row>
    <row r="1388" spans="1:7" s="155" customFormat="1" ht="15" thickBot="1">
      <c r="A1388" s="29">
        <v>1053</v>
      </c>
      <c r="B1388" s="31" t="s">
        <v>862</v>
      </c>
      <c r="C1388" s="34" t="s">
        <v>863</v>
      </c>
      <c r="D1388" s="39" t="s">
        <v>731</v>
      </c>
      <c r="E1388" s="224">
        <v>200</v>
      </c>
      <c r="F1388" s="161"/>
      <c r="G1388" s="160"/>
    </row>
    <row r="1389" spans="1:7" s="155" customFormat="1" ht="15" thickBot="1">
      <c r="A1389" s="29">
        <v>1054</v>
      </c>
      <c r="B1389" s="31" t="s">
        <v>864</v>
      </c>
      <c r="C1389" s="34" t="s">
        <v>865</v>
      </c>
      <c r="D1389" s="39" t="s">
        <v>731</v>
      </c>
      <c r="E1389" s="224">
        <v>50</v>
      </c>
      <c r="F1389" s="161"/>
      <c r="G1389" s="160"/>
    </row>
    <row r="1390" spans="1:7" s="155" customFormat="1" ht="15" thickBot="1">
      <c r="A1390" s="29">
        <v>1277</v>
      </c>
      <c r="B1390" s="31" t="s">
        <v>2031</v>
      </c>
      <c r="C1390" s="34" t="s">
        <v>2032</v>
      </c>
      <c r="D1390" s="39" t="s">
        <v>731</v>
      </c>
      <c r="E1390" s="224">
        <v>350</v>
      </c>
      <c r="F1390" s="161"/>
      <c r="G1390" s="160"/>
    </row>
    <row r="1391" spans="1:7" s="155" customFormat="1" ht="15" thickBot="1">
      <c r="A1391" s="29">
        <v>1278</v>
      </c>
      <c r="B1391" s="31" t="s">
        <v>2033</v>
      </c>
      <c r="C1391" s="34" t="s">
        <v>2034</v>
      </c>
      <c r="D1391" s="39" t="s">
        <v>731</v>
      </c>
      <c r="E1391" s="224">
        <v>350</v>
      </c>
      <c r="F1391" s="161"/>
      <c r="G1391" s="160"/>
    </row>
    <row r="1392" spans="1:7" s="155" customFormat="1" ht="15" thickBot="1">
      <c r="A1392" s="29">
        <v>1279</v>
      </c>
      <c r="B1392" s="31" t="s">
        <v>2035</v>
      </c>
      <c r="C1392" s="34" t="s">
        <v>2036</v>
      </c>
      <c r="D1392" s="39" t="s">
        <v>731</v>
      </c>
      <c r="E1392" s="224">
        <v>350</v>
      </c>
      <c r="F1392" s="161"/>
      <c r="G1392" s="160"/>
    </row>
    <row r="1393" spans="1:7" s="155" customFormat="1" ht="15" thickBot="1">
      <c r="A1393" s="29">
        <v>1280</v>
      </c>
      <c r="B1393" s="31" t="s">
        <v>2037</v>
      </c>
      <c r="C1393" s="34" t="s">
        <v>2038</v>
      </c>
      <c r="D1393" s="39" t="s">
        <v>731</v>
      </c>
      <c r="E1393" s="224">
        <v>350</v>
      </c>
      <c r="F1393" s="161"/>
      <c r="G1393" s="160"/>
    </row>
    <row r="1394" spans="1:7" s="155" customFormat="1" ht="15" thickBot="1">
      <c r="A1394" s="29">
        <v>1281</v>
      </c>
      <c r="B1394" s="31" t="s">
        <v>2039</v>
      </c>
      <c r="C1394" s="34" t="s">
        <v>2040</v>
      </c>
      <c r="D1394" s="39" t="s">
        <v>731</v>
      </c>
      <c r="E1394" s="224">
        <v>350</v>
      </c>
      <c r="F1394" s="161"/>
      <c r="G1394" s="160"/>
    </row>
    <row r="1395" spans="1:7" s="157" customFormat="1" ht="15" thickBot="1">
      <c r="A1395" s="29">
        <v>1282</v>
      </c>
      <c r="B1395" s="31" t="s">
        <v>2041</v>
      </c>
      <c r="C1395" s="34" t="s">
        <v>2042</v>
      </c>
      <c r="D1395" s="39" t="s">
        <v>731</v>
      </c>
      <c r="E1395" s="224">
        <v>350</v>
      </c>
      <c r="F1395" s="161"/>
      <c r="G1395" s="160"/>
    </row>
    <row r="1396" spans="1:7" s="155" customFormat="1" ht="15" thickBot="1">
      <c r="A1396" s="29">
        <v>1283</v>
      </c>
      <c r="B1396" s="31" t="s">
        <v>2043</v>
      </c>
      <c r="C1396" s="34" t="s">
        <v>2044</v>
      </c>
      <c r="D1396" s="39" t="s">
        <v>731</v>
      </c>
      <c r="E1396" s="224">
        <v>350</v>
      </c>
      <c r="F1396" s="161"/>
      <c r="G1396" s="160"/>
    </row>
    <row r="1397" spans="1:7" s="157" customFormat="1" ht="15" thickBot="1">
      <c r="A1397" s="29">
        <v>1284</v>
      </c>
      <c r="B1397" s="31" t="s">
        <v>2045</v>
      </c>
      <c r="C1397" s="34" t="s">
        <v>2046</v>
      </c>
      <c r="D1397" s="39" t="s">
        <v>731</v>
      </c>
      <c r="E1397" s="224">
        <v>350</v>
      </c>
      <c r="F1397" s="161"/>
      <c r="G1397" s="160"/>
    </row>
    <row r="1398" spans="1:7" s="155" customFormat="1" ht="15" thickBot="1">
      <c r="A1398" s="29">
        <v>1285</v>
      </c>
      <c r="B1398" s="31" t="s">
        <v>2047</v>
      </c>
      <c r="C1398" s="34" t="s">
        <v>2048</v>
      </c>
      <c r="D1398" s="39" t="s">
        <v>731</v>
      </c>
      <c r="E1398" s="224">
        <v>200</v>
      </c>
      <c r="F1398" s="161"/>
      <c r="G1398" s="160"/>
    </row>
    <row r="1399" spans="1:7" s="157" customFormat="1" ht="15" thickBot="1">
      <c r="A1399" s="29">
        <v>1286</v>
      </c>
      <c r="B1399" s="31" t="s">
        <v>2049</v>
      </c>
      <c r="C1399" s="34" t="s">
        <v>2050</v>
      </c>
      <c r="D1399" s="39" t="s">
        <v>731</v>
      </c>
      <c r="E1399" s="224">
        <v>200</v>
      </c>
      <c r="F1399" s="161"/>
      <c r="G1399" s="160"/>
    </row>
    <row r="1400" spans="1:7" s="157" customFormat="1" ht="15" thickBot="1">
      <c r="A1400" s="29">
        <v>1055</v>
      </c>
      <c r="B1400" s="31" t="s">
        <v>866</v>
      </c>
      <c r="C1400" s="34" t="s">
        <v>867</v>
      </c>
      <c r="D1400" s="39" t="s">
        <v>731</v>
      </c>
      <c r="E1400" s="224">
        <v>80</v>
      </c>
      <c r="F1400" s="161"/>
      <c r="G1400" s="160"/>
    </row>
    <row r="1401" spans="1:7" s="155" customFormat="1" ht="15" thickBot="1">
      <c r="A1401" s="29">
        <v>1056</v>
      </c>
      <c r="B1401" s="31" t="s">
        <v>868</v>
      </c>
      <c r="C1401" s="34" t="s">
        <v>869</v>
      </c>
      <c r="D1401" s="39" t="s">
        <v>731</v>
      </c>
      <c r="E1401" s="224">
        <v>125</v>
      </c>
      <c r="F1401" s="161"/>
      <c r="G1401" s="160"/>
    </row>
    <row r="1402" spans="1:7" s="155" customFormat="1" ht="15" thickBot="1">
      <c r="A1402" s="29">
        <v>1287</v>
      </c>
      <c r="B1402" s="31" t="s">
        <v>2051</v>
      </c>
      <c r="C1402" s="34" t="s">
        <v>2052</v>
      </c>
      <c r="D1402" s="39" t="s">
        <v>731</v>
      </c>
      <c r="E1402" s="224">
        <v>245</v>
      </c>
      <c r="F1402" s="161"/>
      <c r="G1402" s="160"/>
    </row>
    <row r="1403" spans="1:7" ht="15" thickBot="1">
      <c r="A1403" s="29">
        <v>1058</v>
      </c>
      <c r="B1403" s="31" t="s">
        <v>872</v>
      </c>
      <c r="C1403" s="34" t="s">
        <v>873</v>
      </c>
      <c r="D1403" s="39" t="s">
        <v>731</v>
      </c>
      <c r="E1403" s="224">
        <v>155</v>
      </c>
      <c r="G1403" s="160"/>
    </row>
    <row r="1404" spans="1:7" s="155" customFormat="1" ht="15" thickBot="1">
      <c r="A1404" s="29">
        <v>1288</v>
      </c>
      <c r="B1404" s="31" t="s">
        <v>2053</v>
      </c>
      <c r="C1404" s="34" t="s">
        <v>2054</v>
      </c>
      <c r="D1404" s="39" t="s">
        <v>731</v>
      </c>
      <c r="E1404" s="224">
        <v>225</v>
      </c>
      <c r="F1404" s="161"/>
      <c r="G1404" s="160"/>
    </row>
    <row r="1405" spans="1:7" s="155" customFormat="1" ht="15" thickBot="1">
      <c r="A1405" s="29">
        <v>1057</v>
      </c>
      <c r="B1405" s="31" t="s">
        <v>870</v>
      </c>
      <c r="C1405" s="34" t="s">
        <v>871</v>
      </c>
      <c r="D1405" s="39" t="s">
        <v>731</v>
      </c>
      <c r="E1405" s="224">
        <v>100</v>
      </c>
      <c r="F1405" s="161"/>
      <c r="G1405" s="160"/>
    </row>
    <row r="1406" spans="1:7" ht="15" thickBot="1">
      <c r="A1406" s="29">
        <v>1059</v>
      </c>
      <c r="B1406" s="31" t="s">
        <v>874</v>
      </c>
      <c r="C1406" s="34" t="s">
        <v>875</v>
      </c>
      <c r="D1406" s="39" t="s">
        <v>731</v>
      </c>
      <c r="E1406" s="224">
        <v>150</v>
      </c>
      <c r="G1406" s="160"/>
    </row>
    <row r="1407" spans="1:7" s="158" customFormat="1" ht="51.75" thickBot="1">
      <c r="A1407" s="29">
        <v>1060</v>
      </c>
      <c r="B1407" s="31" t="s">
        <v>876</v>
      </c>
      <c r="C1407" s="34" t="s">
        <v>877</v>
      </c>
      <c r="D1407" s="209" t="s">
        <v>731</v>
      </c>
      <c r="E1407" s="233">
        <v>230</v>
      </c>
      <c r="F1407" s="184" t="s">
        <v>2097</v>
      </c>
      <c r="G1407" s="160"/>
    </row>
    <row r="1408" spans="1:7" s="159" customFormat="1" ht="15" thickBot="1">
      <c r="A1408" s="29">
        <v>1061</v>
      </c>
      <c r="B1408" s="31" t="s">
        <v>878</v>
      </c>
      <c r="C1408" s="34" t="s">
        <v>879</v>
      </c>
      <c r="D1408" s="219" t="s">
        <v>731</v>
      </c>
      <c r="E1408" s="224">
        <v>150</v>
      </c>
      <c r="F1408" s="161"/>
      <c r="G1408" s="160"/>
    </row>
    <row r="1409" spans="1:7" s="158" customFormat="1" ht="15" thickBot="1">
      <c r="A1409" s="29">
        <v>1062</v>
      </c>
      <c r="B1409" s="31" t="s">
        <v>880</v>
      </c>
      <c r="C1409" s="34" t="s">
        <v>881</v>
      </c>
      <c r="D1409" s="39" t="s">
        <v>731</v>
      </c>
      <c r="E1409" s="224">
        <v>200</v>
      </c>
      <c r="F1409" s="161"/>
      <c r="G1409" s="160"/>
    </row>
    <row r="1410" spans="1:7" s="158" customFormat="1" ht="15" thickBot="1">
      <c r="A1410" s="29">
        <v>1289</v>
      </c>
      <c r="B1410" s="31" t="s">
        <v>2055</v>
      </c>
      <c r="C1410" s="34" t="s">
        <v>2056</v>
      </c>
      <c r="D1410" s="39" t="s">
        <v>731</v>
      </c>
      <c r="E1410" s="224">
        <v>245</v>
      </c>
      <c r="F1410" s="161"/>
      <c r="G1410" s="160"/>
    </row>
    <row r="1411" spans="1:7" s="158" customFormat="1" ht="15" thickBot="1">
      <c r="A1411" s="29">
        <v>1290</v>
      </c>
      <c r="B1411" s="31" t="s">
        <v>2057</v>
      </c>
      <c r="C1411" s="34" t="s">
        <v>2058</v>
      </c>
      <c r="D1411" s="39" t="s">
        <v>731</v>
      </c>
      <c r="E1411" s="224">
        <v>280</v>
      </c>
      <c r="F1411" s="161"/>
      <c r="G1411" s="160"/>
    </row>
    <row r="1412" spans="1:7" s="155" customFormat="1" ht="15" thickBot="1">
      <c r="A1412" s="29">
        <v>1063</v>
      </c>
      <c r="B1412" s="31" t="s">
        <v>882</v>
      </c>
      <c r="C1412" s="34" t="s">
        <v>883</v>
      </c>
      <c r="D1412" s="39" t="s">
        <v>731</v>
      </c>
      <c r="E1412" s="224">
        <v>180</v>
      </c>
      <c r="F1412" s="161"/>
      <c r="G1412" s="160"/>
    </row>
    <row r="1413" spans="1:7" s="155" customFormat="1" ht="15" thickBot="1">
      <c r="A1413" s="29">
        <v>1323</v>
      </c>
      <c r="B1413" s="31" t="s">
        <v>59</v>
      </c>
      <c r="C1413" s="34" t="s">
        <v>2100</v>
      </c>
      <c r="D1413" s="39" t="s">
        <v>731</v>
      </c>
      <c r="E1413" s="224">
        <v>100</v>
      </c>
      <c r="F1413" s="161"/>
      <c r="G1413" s="160"/>
    </row>
    <row r="1414" spans="1:7" s="158" customFormat="1" ht="15" thickBot="1">
      <c r="A1414" s="29">
        <v>1324</v>
      </c>
      <c r="B1414" s="31" t="s">
        <v>2101</v>
      </c>
      <c r="C1414" s="34" t="s">
        <v>2102</v>
      </c>
      <c r="D1414" s="39" t="s">
        <v>731</v>
      </c>
      <c r="E1414" s="224">
        <v>100</v>
      </c>
      <c r="F1414" s="161"/>
      <c r="G1414" s="160"/>
    </row>
    <row r="1415" spans="1:7" ht="15" thickBot="1">
      <c r="A1415" s="29">
        <v>1315</v>
      </c>
      <c r="B1415" s="31" t="s">
        <v>2103</v>
      </c>
      <c r="C1415" s="34" t="s">
        <v>2104</v>
      </c>
      <c r="D1415" s="39" t="s">
        <v>731</v>
      </c>
      <c r="E1415" s="224">
        <v>70</v>
      </c>
      <c r="G1415" s="160"/>
    </row>
    <row r="1416" spans="1:7" s="155" customFormat="1" ht="15" thickBot="1">
      <c r="A1416" s="29">
        <v>1308</v>
      </c>
      <c r="B1416" s="31" t="s">
        <v>2105</v>
      </c>
      <c r="C1416" s="34" t="s">
        <v>2106</v>
      </c>
      <c r="D1416" s="39" t="s">
        <v>731</v>
      </c>
      <c r="E1416" s="224">
        <v>80</v>
      </c>
      <c r="F1416" s="161"/>
      <c r="G1416" s="160"/>
    </row>
    <row r="1417" spans="1:7" s="155" customFormat="1" ht="15" thickBot="1">
      <c r="A1417" s="29">
        <v>1316</v>
      </c>
      <c r="B1417" s="31" t="s">
        <v>2107</v>
      </c>
      <c r="C1417" s="34" t="s">
        <v>2108</v>
      </c>
      <c r="D1417" s="39" t="s">
        <v>731</v>
      </c>
      <c r="E1417" s="224">
        <v>100</v>
      </c>
      <c r="F1417" s="161"/>
      <c r="G1417" s="160"/>
    </row>
    <row r="1418" spans="1:7" s="155" customFormat="1" ht="15" thickBot="1">
      <c r="A1418" s="29">
        <v>1326</v>
      </c>
      <c r="B1418" s="31" t="s">
        <v>2109</v>
      </c>
      <c r="C1418" s="34" t="s">
        <v>2110</v>
      </c>
      <c r="D1418" s="39" t="s">
        <v>731</v>
      </c>
      <c r="E1418" s="224">
        <v>100</v>
      </c>
      <c r="F1418" s="161"/>
      <c r="G1418" s="160"/>
    </row>
    <row r="1419" spans="1:7" s="155" customFormat="1" ht="15" thickBot="1">
      <c r="A1419" s="29">
        <v>1322</v>
      </c>
      <c r="B1419" s="31" t="s">
        <v>2111</v>
      </c>
      <c r="C1419" s="34" t="s">
        <v>2112</v>
      </c>
      <c r="D1419" s="39" t="s">
        <v>731</v>
      </c>
      <c r="E1419" s="224">
        <v>100</v>
      </c>
      <c r="F1419" s="161"/>
      <c r="G1419" s="160"/>
    </row>
    <row r="1420" spans="1:7" s="155" customFormat="1" ht="15" thickBot="1">
      <c r="A1420" s="29">
        <v>1325</v>
      </c>
      <c r="B1420" s="31" t="s">
        <v>2113</v>
      </c>
      <c r="C1420" s="34" t="s">
        <v>2114</v>
      </c>
      <c r="D1420" s="39" t="s">
        <v>731</v>
      </c>
      <c r="E1420" s="224">
        <v>100</v>
      </c>
      <c r="F1420" s="161"/>
      <c r="G1420" s="160"/>
    </row>
    <row r="1421" spans="1:7" s="158" customFormat="1" ht="15" thickBot="1">
      <c r="A1421" s="29">
        <v>1309</v>
      </c>
      <c r="B1421" s="31" t="s">
        <v>2115</v>
      </c>
      <c r="C1421" s="34" t="s">
        <v>2116</v>
      </c>
      <c r="D1421" s="39" t="s">
        <v>731</v>
      </c>
      <c r="E1421" s="224">
        <v>100</v>
      </c>
      <c r="F1421" s="161"/>
      <c r="G1421" s="160"/>
    </row>
    <row r="1422" spans="1:7" s="159" customFormat="1" ht="15" thickBot="1">
      <c r="A1422" s="29">
        <v>1310</v>
      </c>
      <c r="B1422" s="31" t="s">
        <v>2117</v>
      </c>
      <c r="C1422" s="34" t="s">
        <v>2118</v>
      </c>
      <c r="D1422" s="39" t="s">
        <v>731</v>
      </c>
      <c r="E1422" s="224">
        <v>125</v>
      </c>
      <c r="F1422" s="161"/>
      <c r="G1422" s="160"/>
    </row>
    <row r="1423" spans="1:7" s="155" customFormat="1" ht="15" thickBot="1">
      <c r="A1423" s="29">
        <v>1318</v>
      </c>
      <c r="B1423" s="31" t="s">
        <v>2119</v>
      </c>
      <c r="C1423" s="34" t="s">
        <v>2120</v>
      </c>
      <c r="D1423" s="39" t="s">
        <v>731</v>
      </c>
      <c r="E1423" s="224">
        <v>70</v>
      </c>
      <c r="F1423" s="161"/>
      <c r="G1423" s="160"/>
    </row>
    <row r="1424" spans="1:7" s="155" customFormat="1" ht="15" thickBot="1">
      <c r="A1424" s="29">
        <v>1319</v>
      </c>
      <c r="B1424" s="31" t="s">
        <v>2121</v>
      </c>
      <c r="C1424" s="34" t="s">
        <v>2122</v>
      </c>
      <c r="D1424" s="39" t="s">
        <v>731</v>
      </c>
      <c r="E1424" s="224">
        <v>70</v>
      </c>
      <c r="F1424" s="161"/>
      <c r="G1424" s="160"/>
    </row>
    <row r="1425" spans="1:7" s="155" customFormat="1" ht="15" thickBot="1">
      <c r="A1425" s="29">
        <v>1321</v>
      </c>
      <c r="B1425" s="31" t="s">
        <v>2123</v>
      </c>
      <c r="C1425" s="34" t="s">
        <v>2124</v>
      </c>
      <c r="D1425" s="39" t="s">
        <v>731</v>
      </c>
      <c r="E1425" s="224">
        <v>70</v>
      </c>
      <c r="F1425" s="161"/>
      <c r="G1425" s="160"/>
    </row>
    <row r="1426" spans="1:7" s="159" customFormat="1" ht="15" thickBot="1">
      <c r="A1426" s="29">
        <v>1320</v>
      </c>
      <c r="B1426" s="31" t="s">
        <v>2125</v>
      </c>
      <c r="C1426" s="34" t="s">
        <v>2126</v>
      </c>
      <c r="D1426" s="39" t="s">
        <v>731</v>
      </c>
      <c r="E1426" s="224">
        <v>70</v>
      </c>
      <c r="F1426" s="161"/>
      <c r="G1426" s="160"/>
    </row>
    <row r="1427" spans="1:7" s="155" customFormat="1" ht="15" thickBot="1">
      <c r="A1427" s="29">
        <v>1317</v>
      </c>
      <c r="B1427" s="31" t="s">
        <v>2127</v>
      </c>
      <c r="C1427" s="34" t="s">
        <v>2128</v>
      </c>
      <c r="D1427" s="39" t="s">
        <v>731</v>
      </c>
      <c r="E1427" s="224">
        <v>100</v>
      </c>
      <c r="F1427" s="161"/>
      <c r="G1427" s="160"/>
    </row>
    <row r="1428" spans="1:7" s="155" customFormat="1" ht="15" thickBot="1">
      <c r="A1428" s="29">
        <v>667</v>
      </c>
      <c r="B1428" s="31" t="s">
        <v>19</v>
      </c>
      <c r="C1428" s="34" t="s">
        <v>844</v>
      </c>
      <c r="D1428" s="39" t="s">
        <v>731</v>
      </c>
      <c r="E1428" s="224">
        <v>125</v>
      </c>
      <c r="F1428" s="161"/>
      <c r="G1428" s="160"/>
    </row>
    <row r="1429" spans="1:6" s="160" customFormat="1" ht="15" thickBot="1">
      <c r="A1429" s="29">
        <v>1291</v>
      </c>
      <c r="B1429" s="31" t="s">
        <v>2059</v>
      </c>
      <c r="C1429" s="34" t="s">
        <v>2060</v>
      </c>
      <c r="D1429" s="39" t="s">
        <v>731</v>
      </c>
      <c r="E1429" s="224">
        <v>40</v>
      </c>
      <c r="F1429" s="161"/>
    </row>
    <row r="1430" spans="1:6" s="160" customFormat="1" ht="15" thickBot="1">
      <c r="A1430" s="29">
        <v>1292</v>
      </c>
      <c r="B1430" s="31" t="s">
        <v>2061</v>
      </c>
      <c r="C1430" s="34" t="s">
        <v>2062</v>
      </c>
      <c r="D1430" s="39" t="s">
        <v>731</v>
      </c>
      <c r="E1430" s="224">
        <v>50</v>
      </c>
      <c r="F1430" s="161"/>
    </row>
    <row r="1431" spans="1:7" s="155" customFormat="1" ht="15" thickBot="1">
      <c r="A1431" s="29">
        <v>1311</v>
      </c>
      <c r="B1431" s="31" t="s">
        <v>2129</v>
      </c>
      <c r="C1431" s="34" t="s">
        <v>2130</v>
      </c>
      <c r="D1431" s="39" t="s">
        <v>731</v>
      </c>
      <c r="E1431" s="224">
        <v>40</v>
      </c>
      <c r="F1431" s="161"/>
      <c r="G1431" s="160"/>
    </row>
    <row r="1432" spans="1:7" s="158" customFormat="1" ht="15" thickBot="1">
      <c r="A1432" s="29">
        <v>674</v>
      </c>
      <c r="B1432" s="31" t="s">
        <v>845</v>
      </c>
      <c r="C1432" s="34" t="s">
        <v>1143</v>
      </c>
      <c r="D1432" s="39" t="s">
        <v>731</v>
      </c>
      <c r="E1432" s="224">
        <v>30</v>
      </c>
      <c r="F1432" s="161"/>
      <c r="G1432" s="160"/>
    </row>
    <row r="1433" spans="1:7" s="155" customFormat="1" ht="15" thickBot="1">
      <c r="A1433" s="29">
        <v>1068</v>
      </c>
      <c r="B1433" s="31" t="s">
        <v>884</v>
      </c>
      <c r="C1433" s="34" t="s">
        <v>885</v>
      </c>
      <c r="D1433" s="39" t="s">
        <v>731</v>
      </c>
      <c r="E1433" s="224">
        <v>200</v>
      </c>
      <c r="F1433" s="161"/>
      <c r="G1433" s="160"/>
    </row>
    <row r="1434" spans="1:7" ht="15" thickBot="1">
      <c r="A1434" s="29">
        <v>648</v>
      </c>
      <c r="B1434" s="31" t="s">
        <v>428</v>
      </c>
      <c r="C1434" s="34" t="s">
        <v>429</v>
      </c>
      <c r="D1434" s="39" t="s">
        <v>731</v>
      </c>
      <c r="E1434" s="224">
        <v>30</v>
      </c>
      <c r="G1434" s="160"/>
    </row>
    <row r="1435" spans="1:7" ht="15" thickBot="1">
      <c r="A1435" s="29">
        <v>670</v>
      </c>
      <c r="B1435" s="31" t="s">
        <v>438</v>
      </c>
      <c r="C1435" s="34" t="s">
        <v>905</v>
      </c>
      <c r="D1435" s="39" t="s">
        <v>731</v>
      </c>
      <c r="E1435" s="224">
        <v>30</v>
      </c>
      <c r="G1435" s="160"/>
    </row>
    <row r="1436" spans="1:6" s="160" customFormat="1" ht="26.25" thickBot="1">
      <c r="A1436" s="29">
        <v>1327</v>
      </c>
      <c r="B1436" s="31" t="s">
        <v>2142</v>
      </c>
      <c r="C1436" s="34" t="s">
        <v>2143</v>
      </c>
      <c r="D1436" s="39" t="s">
        <v>731</v>
      </c>
      <c r="E1436" s="224">
        <v>50</v>
      </c>
      <c r="F1436" s="161"/>
    </row>
    <row r="1437" spans="1:7" ht="15" thickBot="1">
      <c r="A1437" s="29">
        <v>1293</v>
      </c>
      <c r="B1437" s="31" t="s">
        <v>2063</v>
      </c>
      <c r="C1437" s="34" t="s">
        <v>2064</v>
      </c>
      <c r="D1437" s="39" t="s">
        <v>731</v>
      </c>
      <c r="E1437" s="224">
        <v>145</v>
      </c>
      <c r="G1437" s="160"/>
    </row>
    <row r="1438" spans="1:7" ht="15" thickBot="1">
      <c r="A1438" s="29">
        <v>1069</v>
      </c>
      <c r="B1438" s="31" t="s">
        <v>886</v>
      </c>
      <c r="C1438" s="34" t="s">
        <v>887</v>
      </c>
      <c r="D1438" s="39" t="s">
        <v>731</v>
      </c>
      <c r="E1438" s="224">
        <v>50</v>
      </c>
      <c r="G1438" s="160"/>
    </row>
    <row r="1439" spans="1:7" ht="15" thickBot="1">
      <c r="A1439" s="29">
        <v>1070</v>
      </c>
      <c r="B1439" s="31" t="s">
        <v>888</v>
      </c>
      <c r="C1439" s="34" t="s">
        <v>762</v>
      </c>
      <c r="D1439" s="39" t="s">
        <v>731</v>
      </c>
      <c r="E1439" s="224">
        <v>130</v>
      </c>
      <c r="G1439" s="160"/>
    </row>
    <row r="1440" spans="1:7" ht="15" thickBot="1">
      <c r="A1440" s="29">
        <v>656</v>
      </c>
      <c r="B1440" s="31" t="s">
        <v>433</v>
      </c>
      <c r="C1440" s="34" t="s">
        <v>434</v>
      </c>
      <c r="D1440" s="39" t="s">
        <v>731</v>
      </c>
      <c r="E1440" s="224">
        <v>200</v>
      </c>
      <c r="G1440" s="160"/>
    </row>
    <row r="1441" spans="1:7" ht="15" thickBot="1">
      <c r="A1441" s="29">
        <v>1071</v>
      </c>
      <c r="B1441" s="31" t="s">
        <v>889</v>
      </c>
      <c r="C1441" s="34" t="s">
        <v>890</v>
      </c>
      <c r="D1441" s="39" t="s">
        <v>731</v>
      </c>
      <c r="E1441" s="224">
        <v>100</v>
      </c>
      <c r="G1441" s="160"/>
    </row>
    <row r="1442" spans="1:7" ht="15" thickBot="1">
      <c r="A1442" s="29">
        <v>655</v>
      </c>
      <c r="B1442" s="31" t="s">
        <v>431</v>
      </c>
      <c r="C1442" s="34" t="s">
        <v>432</v>
      </c>
      <c r="D1442" s="39" t="s">
        <v>731</v>
      </c>
      <c r="E1442" s="224">
        <v>50</v>
      </c>
      <c r="G1442" s="160"/>
    </row>
    <row r="1443" spans="1:7" ht="15" thickBot="1">
      <c r="A1443" s="29">
        <v>1073</v>
      </c>
      <c r="B1443" s="31" t="s">
        <v>893</v>
      </c>
      <c r="C1443" s="34" t="s">
        <v>894</v>
      </c>
      <c r="D1443" s="39" t="s">
        <v>731</v>
      </c>
      <c r="E1443" s="224">
        <v>650</v>
      </c>
      <c r="G1443" s="160"/>
    </row>
    <row r="1444" spans="1:7" ht="26.25" thickBot="1">
      <c r="A1444" s="29">
        <v>1294</v>
      </c>
      <c r="B1444" s="31" t="s">
        <v>2065</v>
      </c>
      <c r="C1444" s="34" t="s">
        <v>2066</v>
      </c>
      <c r="D1444" s="39" t="s">
        <v>731</v>
      </c>
      <c r="E1444" s="224">
        <v>270</v>
      </c>
      <c r="G1444" s="160"/>
    </row>
    <row r="1445" spans="1:7" ht="15" thickBot="1">
      <c r="A1445" s="29">
        <v>663</v>
      </c>
      <c r="B1445" s="31" t="s">
        <v>436</v>
      </c>
      <c r="C1445" s="34" t="s">
        <v>437</v>
      </c>
      <c r="D1445" s="39" t="s">
        <v>731</v>
      </c>
      <c r="E1445" s="224">
        <v>70</v>
      </c>
      <c r="G1445" s="160"/>
    </row>
    <row r="1446" spans="1:7" ht="15" thickBot="1">
      <c r="A1446" s="29">
        <v>1072</v>
      </c>
      <c r="B1446" s="31" t="s">
        <v>891</v>
      </c>
      <c r="C1446" s="34" t="s">
        <v>892</v>
      </c>
      <c r="D1446" s="39" t="s">
        <v>731</v>
      </c>
      <c r="E1446" s="224">
        <v>30</v>
      </c>
      <c r="G1446" s="160"/>
    </row>
    <row r="1447" spans="1:7" ht="15" thickBot="1">
      <c r="A1447" s="29">
        <v>1295</v>
      </c>
      <c r="B1447" s="31" t="s">
        <v>2067</v>
      </c>
      <c r="C1447" s="34" t="s">
        <v>2068</v>
      </c>
      <c r="D1447" s="39" t="s">
        <v>731</v>
      </c>
      <c r="E1447" s="224">
        <v>400</v>
      </c>
      <c r="G1447" s="160"/>
    </row>
    <row r="1448" spans="1:6" s="160" customFormat="1" ht="15" thickBot="1">
      <c r="A1448" s="29">
        <v>1074</v>
      </c>
      <c r="B1448" s="31" t="s">
        <v>895</v>
      </c>
      <c r="C1448" s="34" t="s">
        <v>896</v>
      </c>
      <c r="D1448" s="39" t="s">
        <v>731</v>
      </c>
      <c r="E1448" s="224">
        <v>550</v>
      </c>
      <c r="F1448" s="161"/>
    </row>
    <row r="1449" spans="1:7" ht="26.25" thickBot="1">
      <c r="A1449" s="29">
        <v>1075</v>
      </c>
      <c r="B1449" s="31" t="s">
        <v>839</v>
      </c>
      <c r="C1449" s="34" t="s">
        <v>1144</v>
      </c>
      <c r="D1449" s="39" t="s">
        <v>731</v>
      </c>
      <c r="E1449" s="224">
        <v>100</v>
      </c>
      <c r="G1449" s="160"/>
    </row>
    <row r="1450" spans="1:7" ht="15" thickBot="1">
      <c r="A1450" s="29">
        <v>1296</v>
      </c>
      <c r="B1450" s="31" t="s">
        <v>2069</v>
      </c>
      <c r="C1450" s="34" t="s">
        <v>2070</v>
      </c>
      <c r="D1450" s="39" t="s">
        <v>731</v>
      </c>
      <c r="E1450" s="224">
        <v>60</v>
      </c>
      <c r="G1450" s="160"/>
    </row>
    <row r="1451" spans="1:7" ht="15" thickBot="1">
      <c r="A1451" s="29">
        <v>1297</v>
      </c>
      <c r="B1451" s="31" t="s">
        <v>2071</v>
      </c>
      <c r="C1451" s="34" t="s">
        <v>2072</v>
      </c>
      <c r="D1451" s="39" t="s">
        <v>731</v>
      </c>
      <c r="E1451" s="224">
        <v>60</v>
      </c>
      <c r="G1451" s="160"/>
    </row>
    <row r="1452" spans="1:7" ht="15" thickBot="1">
      <c r="A1452" s="29">
        <v>1298</v>
      </c>
      <c r="B1452" s="31" t="s">
        <v>2073</v>
      </c>
      <c r="C1452" s="34" t="s">
        <v>2074</v>
      </c>
      <c r="D1452" s="39" t="s">
        <v>731</v>
      </c>
      <c r="E1452" s="224">
        <v>60</v>
      </c>
      <c r="G1452" s="160"/>
    </row>
    <row r="1453" spans="1:7" ht="15" thickBot="1">
      <c r="A1453" s="29">
        <v>1299</v>
      </c>
      <c r="B1453" s="31" t="s">
        <v>2075</v>
      </c>
      <c r="C1453" s="34" t="s">
        <v>2076</v>
      </c>
      <c r="D1453" s="39" t="s">
        <v>731</v>
      </c>
      <c r="E1453" s="224">
        <v>70</v>
      </c>
      <c r="G1453" s="160"/>
    </row>
    <row r="1454" spans="1:7" ht="15" thickBot="1">
      <c r="A1454" s="29">
        <v>1300</v>
      </c>
      <c r="B1454" s="31" t="s">
        <v>2077</v>
      </c>
      <c r="C1454" s="34" t="s">
        <v>2078</v>
      </c>
      <c r="D1454" s="39" t="s">
        <v>731</v>
      </c>
      <c r="E1454" s="234">
        <v>60</v>
      </c>
      <c r="G1454" s="160"/>
    </row>
    <row r="1455" spans="1:7" ht="15" customHeight="1" thickBot="1">
      <c r="A1455" s="29">
        <v>1076</v>
      </c>
      <c r="B1455" s="31" t="s">
        <v>897</v>
      </c>
      <c r="C1455" s="34" t="s">
        <v>898</v>
      </c>
      <c r="D1455" s="220" t="s">
        <v>731</v>
      </c>
      <c r="E1455" s="235">
        <v>270</v>
      </c>
      <c r="F1455" s="185"/>
      <c r="G1455" s="160"/>
    </row>
    <row r="1456" spans="1:7" ht="64.5" thickBot="1">
      <c r="A1456" s="29">
        <v>1301</v>
      </c>
      <c r="B1456" s="31" t="s">
        <v>2079</v>
      </c>
      <c r="C1456" s="34" t="s">
        <v>2080</v>
      </c>
      <c r="D1456" s="39" t="s">
        <v>731</v>
      </c>
      <c r="E1456" s="236">
        <v>100</v>
      </c>
      <c r="F1456" s="184" t="s">
        <v>2081</v>
      </c>
      <c r="G1456" s="160"/>
    </row>
    <row r="1457" spans="1:7" ht="115.5" thickBot="1">
      <c r="A1457" s="29">
        <v>1302</v>
      </c>
      <c r="B1457" s="31" t="s">
        <v>2082</v>
      </c>
      <c r="C1457" s="34" t="s">
        <v>2083</v>
      </c>
      <c r="D1457" s="39" t="s">
        <v>731</v>
      </c>
      <c r="E1457" s="233">
        <v>90</v>
      </c>
      <c r="F1457" s="184" t="s">
        <v>2084</v>
      </c>
      <c r="G1457" s="160"/>
    </row>
    <row r="1458" spans="1:7" ht="64.5" thickBot="1">
      <c r="A1458" s="29">
        <v>1303</v>
      </c>
      <c r="B1458" s="31" t="s">
        <v>2085</v>
      </c>
      <c r="C1458" s="34" t="s">
        <v>2086</v>
      </c>
      <c r="D1458" s="39" t="s">
        <v>731</v>
      </c>
      <c r="E1458" s="237">
        <v>100</v>
      </c>
      <c r="F1458" s="184" t="s">
        <v>2131</v>
      </c>
      <c r="G1458" s="160"/>
    </row>
    <row r="1459" spans="1:7" ht="15" thickBot="1">
      <c r="A1459" s="29">
        <v>1077</v>
      </c>
      <c r="B1459" s="31" t="s">
        <v>899</v>
      </c>
      <c r="C1459" s="34" t="s">
        <v>900</v>
      </c>
      <c r="D1459" s="220" t="s">
        <v>731</v>
      </c>
      <c r="E1459" s="235">
        <v>60</v>
      </c>
      <c r="F1459" s="185"/>
      <c r="G1459" s="160"/>
    </row>
    <row r="1460" spans="1:7" ht="14.25" customHeight="1" thickBot="1">
      <c r="A1460" s="29">
        <v>1078</v>
      </c>
      <c r="B1460" s="31" t="s">
        <v>901</v>
      </c>
      <c r="C1460" s="34" t="s">
        <v>902</v>
      </c>
      <c r="D1460" s="220" t="s">
        <v>731</v>
      </c>
      <c r="E1460" s="235">
        <v>60</v>
      </c>
      <c r="F1460" s="185"/>
      <c r="G1460" s="160"/>
    </row>
    <row r="1461" spans="1:7" ht="15" thickBot="1">
      <c r="A1461" s="29">
        <v>1079</v>
      </c>
      <c r="B1461" s="31" t="s">
        <v>903</v>
      </c>
      <c r="C1461" s="34" t="s">
        <v>430</v>
      </c>
      <c r="D1461" s="220" t="s">
        <v>731</v>
      </c>
      <c r="E1461" s="235">
        <v>30</v>
      </c>
      <c r="F1461" s="185"/>
      <c r="G1461" s="160"/>
    </row>
    <row r="1462" spans="1:7" ht="51.75" thickBot="1">
      <c r="A1462" s="29">
        <v>1304</v>
      </c>
      <c r="B1462" s="31" t="s">
        <v>2087</v>
      </c>
      <c r="C1462" s="34" t="s">
        <v>2088</v>
      </c>
      <c r="D1462" s="39" t="s">
        <v>731</v>
      </c>
      <c r="E1462" s="238">
        <v>170</v>
      </c>
      <c r="F1462" s="184" t="s">
        <v>2024</v>
      </c>
      <c r="G1462" s="160"/>
    </row>
    <row r="1463" spans="1:7" ht="15" customHeight="1" thickBot="1">
      <c r="A1463" s="29">
        <v>1080</v>
      </c>
      <c r="B1463" s="31" t="s">
        <v>427</v>
      </c>
      <c r="C1463" s="34" t="s">
        <v>904</v>
      </c>
      <c r="D1463" s="220" t="s">
        <v>731</v>
      </c>
      <c r="E1463" s="235">
        <v>300</v>
      </c>
      <c r="F1463" s="185"/>
      <c r="G1463" s="160"/>
    </row>
    <row r="1464" spans="1:7" ht="15" thickBot="1">
      <c r="A1464" s="29">
        <v>634</v>
      </c>
      <c r="B1464" s="31" t="s">
        <v>423</v>
      </c>
      <c r="C1464" s="34" t="s">
        <v>424</v>
      </c>
      <c r="D1464" s="220" t="s">
        <v>731</v>
      </c>
      <c r="E1464" s="235">
        <v>200</v>
      </c>
      <c r="F1464" s="185"/>
      <c r="G1464" s="160"/>
    </row>
    <row r="1465" spans="1:7" ht="15" customHeight="1" thickBot="1">
      <c r="A1465" s="29">
        <v>1312</v>
      </c>
      <c r="B1465" s="31" t="s">
        <v>2132</v>
      </c>
      <c r="C1465" s="34" t="s">
        <v>2133</v>
      </c>
      <c r="D1465" s="220" t="s">
        <v>731</v>
      </c>
      <c r="E1465" s="235">
        <v>40</v>
      </c>
      <c r="F1465" s="185"/>
      <c r="G1465" s="160"/>
    </row>
    <row r="1466" spans="1:7" ht="15" thickBot="1">
      <c r="A1466" s="29">
        <v>1313</v>
      </c>
      <c r="B1466" s="31" t="s">
        <v>2134</v>
      </c>
      <c r="C1466" s="34" t="s">
        <v>2135</v>
      </c>
      <c r="D1466" s="220" t="s">
        <v>731</v>
      </c>
      <c r="E1466" s="235">
        <v>40</v>
      </c>
      <c r="F1466" s="185"/>
      <c r="G1466" s="160"/>
    </row>
    <row r="1467" spans="1:7" ht="15" thickBot="1">
      <c r="A1467" s="29">
        <v>1305</v>
      </c>
      <c r="B1467" s="31" t="s">
        <v>2089</v>
      </c>
      <c r="C1467" s="34" t="s">
        <v>2090</v>
      </c>
      <c r="D1467" s="220" t="s">
        <v>731</v>
      </c>
      <c r="E1467" s="235">
        <v>45</v>
      </c>
      <c r="F1467" s="185"/>
      <c r="G1467" s="160"/>
    </row>
    <row r="1468" spans="1:7" ht="14.25" customHeight="1" thickBot="1">
      <c r="A1468" s="29">
        <v>1314</v>
      </c>
      <c r="B1468" s="31" t="s">
        <v>2136</v>
      </c>
      <c r="C1468" s="34" t="s">
        <v>2137</v>
      </c>
      <c r="D1468" s="220" t="s">
        <v>731</v>
      </c>
      <c r="E1468" s="235">
        <v>40</v>
      </c>
      <c r="F1468" s="185"/>
      <c r="G1468" s="160"/>
    </row>
    <row r="1469" spans="1:7" ht="77.25" thickBot="1">
      <c r="A1469" s="29">
        <v>1084</v>
      </c>
      <c r="B1469" s="31" t="s">
        <v>906</v>
      </c>
      <c r="C1469" s="34" t="s">
        <v>907</v>
      </c>
      <c r="D1469" s="39" t="s">
        <v>731</v>
      </c>
      <c r="E1469" s="236">
        <v>60</v>
      </c>
      <c r="F1469" s="184" t="s">
        <v>2098</v>
      </c>
      <c r="G1469" s="160"/>
    </row>
    <row r="1470" spans="1:7" ht="102.75" thickBot="1">
      <c r="A1470" s="29">
        <v>1306</v>
      </c>
      <c r="B1470" s="31"/>
      <c r="C1470" s="34" t="s">
        <v>2091</v>
      </c>
      <c r="D1470" s="39" t="s">
        <v>731</v>
      </c>
      <c r="E1470" s="233">
        <v>250</v>
      </c>
      <c r="F1470" s="184" t="s">
        <v>2092</v>
      </c>
      <c r="G1470" s="160"/>
    </row>
    <row r="1471" spans="1:7" ht="77.25" thickBot="1">
      <c r="A1471" s="29">
        <v>1307</v>
      </c>
      <c r="B1471" s="31"/>
      <c r="C1471" s="34" t="s">
        <v>2093</v>
      </c>
      <c r="D1471" s="39" t="s">
        <v>731</v>
      </c>
      <c r="E1471" s="233">
        <v>80</v>
      </c>
      <c r="F1471" s="184" t="s">
        <v>2094</v>
      </c>
      <c r="G1471" s="160"/>
    </row>
    <row r="1472" spans="1:7" ht="15" customHeight="1" thickBot="1">
      <c r="A1472" s="383" t="s">
        <v>89</v>
      </c>
      <c r="B1472" s="384"/>
      <c r="C1472" s="384"/>
      <c r="D1472" s="384"/>
      <c r="E1472" s="385"/>
      <c r="G1472" s="160"/>
    </row>
    <row r="1473" spans="1:7" ht="15" thickBot="1">
      <c r="A1473" s="29">
        <v>44</v>
      </c>
      <c r="B1473" s="31" t="s">
        <v>19</v>
      </c>
      <c r="C1473" s="34" t="s">
        <v>90</v>
      </c>
      <c r="D1473" s="39" t="s">
        <v>422</v>
      </c>
      <c r="E1473" s="224">
        <v>200</v>
      </c>
      <c r="G1473" s="160"/>
    </row>
    <row r="1474" spans="1:7" ht="15" customHeight="1" thickBot="1">
      <c r="A1474" s="383" t="s">
        <v>659</v>
      </c>
      <c r="B1474" s="384"/>
      <c r="C1474" s="384"/>
      <c r="D1474" s="384"/>
      <c r="E1474" s="385"/>
      <c r="G1474" s="160"/>
    </row>
    <row r="1475" spans="1:7" ht="15" thickBot="1">
      <c r="A1475" s="29">
        <v>890</v>
      </c>
      <c r="B1475" s="31" t="s">
        <v>19</v>
      </c>
      <c r="C1475" s="34" t="s">
        <v>660</v>
      </c>
      <c r="D1475" s="39" t="s">
        <v>1018</v>
      </c>
      <c r="E1475" s="224">
        <v>125</v>
      </c>
      <c r="G1475" s="160"/>
    </row>
    <row r="1476" spans="1:7" ht="15" thickBot="1">
      <c r="A1476" s="29">
        <v>1159</v>
      </c>
      <c r="B1476" s="31" t="s">
        <v>1042</v>
      </c>
      <c r="C1476" s="34" t="s">
        <v>1058</v>
      </c>
      <c r="D1476" s="39" t="s">
        <v>1040</v>
      </c>
      <c r="E1476" s="224">
        <v>25</v>
      </c>
      <c r="G1476" s="173"/>
    </row>
    <row r="1477" spans="1:7" ht="15" thickBot="1">
      <c r="A1477" s="29">
        <v>1160</v>
      </c>
      <c r="B1477" s="31" t="s">
        <v>1043</v>
      </c>
      <c r="C1477" s="34" t="s">
        <v>1044</v>
      </c>
      <c r="D1477" s="39" t="s">
        <v>1040</v>
      </c>
      <c r="E1477" s="224">
        <v>150</v>
      </c>
      <c r="G1477" s="160"/>
    </row>
    <row r="1478" spans="1:7" ht="15" thickBot="1">
      <c r="A1478" s="29">
        <v>1161</v>
      </c>
      <c r="B1478" s="31" t="s">
        <v>1045</v>
      </c>
      <c r="C1478" s="34" t="s">
        <v>1046</v>
      </c>
      <c r="D1478" s="39" t="s">
        <v>1047</v>
      </c>
      <c r="E1478" s="224">
        <v>60</v>
      </c>
      <c r="G1478" s="160"/>
    </row>
    <row r="1479" spans="1:5" ht="15" thickBot="1">
      <c r="A1479" s="29">
        <v>1162</v>
      </c>
      <c r="B1479" s="31" t="s">
        <v>19</v>
      </c>
      <c r="C1479" s="34" t="s">
        <v>1041</v>
      </c>
      <c r="D1479" s="39" t="s">
        <v>1040</v>
      </c>
      <c r="E1479" s="224">
        <v>125</v>
      </c>
    </row>
    <row r="1480" spans="1:5" ht="15" customHeight="1" thickBot="1">
      <c r="A1480" s="383" t="s">
        <v>1019</v>
      </c>
      <c r="B1480" s="384"/>
      <c r="C1480" s="384"/>
      <c r="D1480" s="384"/>
      <c r="E1480" s="385"/>
    </row>
    <row r="1481" spans="1:5" ht="15" thickBot="1">
      <c r="A1481" s="29">
        <v>45</v>
      </c>
      <c r="B1481" s="31" t="s">
        <v>19</v>
      </c>
      <c r="C1481" s="34" t="s">
        <v>91</v>
      </c>
      <c r="D1481" s="39" t="s">
        <v>1020</v>
      </c>
      <c r="E1481" s="224">
        <v>125</v>
      </c>
    </row>
    <row r="1482" spans="1:7" s="173" customFormat="1" ht="15" customHeight="1" thickBot="1">
      <c r="A1482" s="397" t="s">
        <v>92</v>
      </c>
      <c r="B1482" s="398"/>
      <c r="C1482" s="398"/>
      <c r="D1482" s="398"/>
      <c r="E1482" s="399"/>
      <c r="F1482" s="172"/>
      <c r="G1482"/>
    </row>
    <row r="1483" spans="1:5" ht="15" thickBot="1">
      <c r="A1483" s="29">
        <v>46</v>
      </c>
      <c r="B1483" s="31" t="s">
        <v>93</v>
      </c>
      <c r="C1483" s="34" t="s">
        <v>94</v>
      </c>
      <c r="D1483" s="39" t="s">
        <v>1021</v>
      </c>
      <c r="E1483" s="224">
        <v>120</v>
      </c>
    </row>
    <row r="1484" spans="1:5" ht="64.5" thickBot="1">
      <c r="A1484" s="29">
        <v>47</v>
      </c>
      <c r="B1484" s="31" t="s">
        <v>95</v>
      </c>
      <c r="C1484" s="34" t="s">
        <v>96</v>
      </c>
      <c r="D1484" s="39" t="s">
        <v>1021</v>
      </c>
      <c r="E1484" s="239" t="s">
        <v>97</v>
      </c>
    </row>
    <row r="1485" spans="1:5" ht="15" thickBot="1">
      <c r="A1485" s="23">
        <v>48</v>
      </c>
      <c r="B1485" s="41" t="s">
        <v>100</v>
      </c>
      <c r="C1485" s="33" t="s">
        <v>101</v>
      </c>
      <c r="D1485" s="39" t="s">
        <v>1021</v>
      </c>
      <c r="E1485" s="222">
        <v>500</v>
      </c>
    </row>
    <row r="1486" spans="1:5" ht="15" thickBot="1">
      <c r="A1486" s="383" t="s">
        <v>643</v>
      </c>
      <c r="B1486" s="384"/>
      <c r="C1486" s="384"/>
      <c r="D1486" s="384"/>
      <c r="E1486" s="385"/>
    </row>
    <row r="1487" spans="1:5" ht="26.25" thickBot="1">
      <c r="A1487" s="23">
        <v>879</v>
      </c>
      <c r="B1487" s="24" t="s">
        <v>727</v>
      </c>
      <c r="C1487" s="46" t="s">
        <v>759</v>
      </c>
      <c r="D1487" s="29" t="s">
        <v>1022</v>
      </c>
      <c r="E1487" s="224">
        <v>103</v>
      </c>
    </row>
    <row r="1488" spans="1:5" ht="39" thickBot="1">
      <c r="A1488" s="23">
        <v>880</v>
      </c>
      <c r="B1488" s="24" t="s">
        <v>727</v>
      </c>
      <c r="C1488" s="46" t="s">
        <v>1145</v>
      </c>
      <c r="D1488" s="29" t="s">
        <v>1022</v>
      </c>
      <c r="E1488" s="239">
        <v>49</v>
      </c>
    </row>
    <row r="1489" spans="1:5" ht="26.25" thickBot="1">
      <c r="A1489" s="23">
        <v>881</v>
      </c>
      <c r="B1489" s="24" t="s">
        <v>727</v>
      </c>
      <c r="C1489" s="46" t="s">
        <v>760</v>
      </c>
      <c r="D1489" s="29" t="s">
        <v>1022</v>
      </c>
      <c r="E1489" s="224">
        <v>23</v>
      </c>
    </row>
    <row r="1490" spans="1:7" ht="26.25" thickBot="1">
      <c r="A1490" s="23">
        <v>882</v>
      </c>
      <c r="B1490" s="24" t="s">
        <v>727</v>
      </c>
      <c r="C1490" s="46" t="s">
        <v>755</v>
      </c>
      <c r="D1490" s="29" t="s">
        <v>1022</v>
      </c>
      <c r="E1490" s="224">
        <v>1.19</v>
      </c>
      <c r="G1490" s="208"/>
    </row>
    <row r="1491" spans="1:7" ht="39" thickBot="1">
      <c r="A1491" s="23">
        <v>982</v>
      </c>
      <c r="B1491" s="24" t="s">
        <v>757</v>
      </c>
      <c r="C1491" s="46" t="s">
        <v>1146</v>
      </c>
      <c r="D1491" s="29" t="s">
        <v>1022</v>
      </c>
      <c r="E1491" s="224">
        <v>64</v>
      </c>
      <c r="G1491" s="208"/>
    </row>
    <row r="1492" spans="1:7" ht="15.75" thickBot="1">
      <c r="A1492" s="23">
        <v>983</v>
      </c>
      <c r="B1492" s="24" t="s">
        <v>727</v>
      </c>
      <c r="C1492" s="46" t="s">
        <v>758</v>
      </c>
      <c r="D1492" s="29" t="s">
        <v>1022</v>
      </c>
      <c r="E1492" s="224">
        <v>3.4</v>
      </c>
      <c r="G1492" s="208"/>
    </row>
    <row r="1493" spans="1:7" ht="26.25" thickBot="1">
      <c r="A1493" s="23">
        <v>984</v>
      </c>
      <c r="B1493" s="24" t="s">
        <v>727</v>
      </c>
      <c r="C1493" s="46" t="s">
        <v>756</v>
      </c>
      <c r="D1493" s="29" t="s">
        <v>1022</v>
      </c>
      <c r="E1493" s="224">
        <v>1.69</v>
      </c>
      <c r="G1493" s="208"/>
    </row>
    <row r="1494" spans="1:7" ht="15.75" thickBot="1">
      <c r="A1494" s="23">
        <v>1031</v>
      </c>
      <c r="B1494" s="24"/>
      <c r="C1494" s="34" t="s">
        <v>811</v>
      </c>
      <c r="D1494" s="29"/>
      <c r="E1494" s="224">
        <v>100</v>
      </c>
      <c r="G1494" s="208"/>
    </row>
    <row r="1495" spans="1:7" ht="15.75" thickBot="1">
      <c r="A1495" s="23">
        <v>1032</v>
      </c>
      <c r="B1495" s="24"/>
      <c r="C1495" s="34" t="s">
        <v>812</v>
      </c>
      <c r="D1495" s="29"/>
      <c r="E1495" s="224">
        <v>200</v>
      </c>
      <c r="G1495" s="208"/>
    </row>
    <row r="1496" spans="1:5" s="208" customFormat="1" ht="39.75" thickBot="1">
      <c r="A1496" s="23">
        <v>1339</v>
      </c>
      <c r="B1496" s="24"/>
      <c r="C1496" s="24" t="s">
        <v>2231</v>
      </c>
      <c r="D1496" s="23" t="s">
        <v>21</v>
      </c>
      <c r="E1496" s="218">
        <v>814.41</v>
      </c>
    </row>
    <row r="1497" spans="1:5" s="208" customFormat="1" ht="39.75" thickBot="1">
      <c r="A1497" s="23">
        <v>1340</v>
      </c>
      <c r="B1497" s="24"/>
      <c r="C1497" s="24" t="s">
        <v>2232</v>
      </c>
      <c r="D1497" s="23" t="s">
        <v>31</v>
      </c>
      <c r="E1497" s="218">
        <v>1108.87</v>
      </c>
    </row>
    <row r="1498" spans="1:5" s="208" customFormat="1" ht="39.75" thickBot="1">
      <c r="A1498" s="23">
        <v>1341</v>
      </c>
      <c r="B1498" s="24"/>
      <c r="C1498" s="24" t="s">
        <v>2233</v>
      </c>
      <c r="D1498" s="23" t="s">
        <v>1007</v>
      </c>
      <c r="E1498" s="218">
        <v>705.43</v>
      </c>
    </row>
    <row r="1499" spans="1:5" s="208" customFormat="1" ht="39.75" thickBot="1">
      <c r="A1499" s="23">
        <v>1342</v>
      </c>
      <c r="B1499" s="24"/>
      <c r="C1499" s="24" t="s">
        <v>2234</v>
      </c>
      <c r="D1499" s="23" t="s">
        <v>56</v>
      </c>
      <c r="E1499" s="218">
        <v>875.09</v>
      </c>
    </row>
    <row r="1500" spans="1:5" s="208" customFormat="1" ht="39.75" thickBot="1">
      <c r="A1500" s="23">
        <v>1343</v>
      </c>
      <c r="B1500" s="24"/>
      <c r="C1500" s="24" t="s">
        <v>2235</v>
      </c>
      <c r="D1500" s="23" t="s">
        <v>70</v>
      </c>
      <c r="E1500" s="218">
        <v>1047.85</v>
      </c>
    </row>
    <row r="1501" spans="1:5" s="208" customFormat="1" ht="39.75" thickBot="1">
      <c r="A1501" s="23">
        <v>1344</v>
      </c>
      <c r="B1501" s="24"/>
      <c r="C1501" s="24" t="s">
        <v>2236</v>
      </c>
      <c r="D1501" s="23" t="s">
        <v>1009</v>
      </c>
      <c r="E1501" s="218">
        <v>521.8</v>
      </c>
    </row>
    <row r="1502" spans="1:5" s="208" customFormat="1" ht="39.75" thickBot="1">
      <c r="A1502" s="23">
        <v>1345</v>
      </c>
      <c r="B1502" s="24"/>
      <c r="C1502" s="24" t="s">
        <v>2237</v>
      </c>
      <c r="D1502" s="23" t="s">
        <v>82</v>
      </c>
      <c r="E1502" s="218">
        <v>403.73</v>
      </c>
    </row>
    <row r="1503" spans="1:5" s="208" customFormat="1" ht="39.75" thickBot="1">
      <c r="A1503" s="23">
        <v>1346</v>
      </c>
      <c r="B1503" s="24"/>
      <c r="C1503" s="24" t="s">
        <v>2238</v>
      </c>
      <c r="D1503" s="23" t="s">
        <v>1039</v>
      </c>
      <c r="E1503" s="218">
        <v>8039.31</v>
      </c>
    </row>
    <row r="1504" spans="1:5" s="208" customFormat="1" ht="39.75" thickBot="1">
      <c r="A1504" s="23">
        <v>1347</v>
      </c>
      <c r="B1504" s="24"/>
      <c r="C1504" s="24" t="s">
        <v>2239</v>
      </c>
      <c r="D1504" s="23" t="s">
        <v>77</v>
      </c>
      <c r="E1504" s="218">
        <v>947.1</v>
      </c>
    </row>
    <row r="1505" spans="1:5" s="208" customFormat="1" ht="39.75" thickBot="1">
      <c r="A1505" s="23">
        <v>1348</v>
      </c>
      <c r="B1505" s="24"/>
      <c r="C1505" s="24" t="s">
        <v>2240</v>
      </c>
      <c r="D1505" s="23" t="s">
        <v>85</v>
      </c>
      <c r="E1505" s="218">
        <v>759.36</v>
      </c>
    </row>
    <row r="1506" spans="1:5" s="208" customFormat="1" ht="39.75" thickBot="1">
      <c r="A1506" s="23">
        <v>1349</v>
      </c>
      <c r="B1506" s="24"/>
      <c r="C1506" s="24" t="s">
        <v>2241</v>
      </c>
      <c r="D1506" s="23" t="s">
        <v>88</v>
      </c>
      <c r="E1506" s="218">
        <v>1873.03</v>
      </c>
    </row>
    <row r="1507" spans="1:5" s="208" customFormat="1" ht="39.75" thickBot="1">
      <c r="A1507" s="23">
        <v>1350</v>
      </c>
      <c r="B1507" s="24"/>
      <c r="C1507" s="24" t="s">
        <v>2242</v>
      </c>
      <c r="D1507" s="23" t="s">
        <v>2162</v>
      </c>
      <c r="E1507" s="218">
        <v>1554.96</v>
      </c>
    </row>
    <row r="1508" spans="1:5" s="208" customFormat="1" ht="39.75" thickBot="1">
      <c r="A1508" s="23">
        <v>1351</v>
      </c>
      <c r="B1508" s="24"/>
      <c r="C1508" s="24" t="s">
        <v>2243</v>
      </c>
      <c r="D1508" s="23" t="s">
        <v>2163</v>
      </c>
      <c r="E1508" s="218">
        <v>1793.79</v>
      </c>
    </row>
    <row r="1509" spans="1:5" s="208" customFormat="1" ht="39.75" thickBot="1">
      <c r="A1509" s="23">
        <v>1352</v>
      </c>
      <c r="B1509" s="24"/>
      <c r="C1509" s="24" t="s">
        <v>2244</v>
      </c>
      <c r="D1509" s="23" t="s">
        <v>1010</v>
      </c>
      <c r="E1509" s="218">
        <v>1132.92</v>
      </c>
    </row>
    <row r="1510" spans="1:5" s="208" customFormat="1" ht="39.75" thickBot="1">
      <c r="A1510" s="23">
        <v>1353</v>
      </c>
      <c r="B1510" s="24"/>
      <c r="C1510" s="24" t="s">
        <v>2245</v>
      </c>
      <c r="D1510" s="23" t="s">
        <v>107</v>
      </c>
      <c r="E1510" s="218">
        <v>1126.27</v>
      </c>
    </row>
    <row r="1511" spans="1:5" s="208" customFormat="1" ht="39.75" thickBot="1">
      <c r="A1511" s="23">
        <v>1354</v>
      </c>
      <c r="B1511" s="24"/>
      <c r="C1511" s="24" t="s">
        <v>2246</v>
      </c>
      <c r="D1511" s="23" t="s">
        <v>160</v>
      </c>
      <c r="E1511" s="218">
        <v>1230.34</v>
      </c>
    </row>
    <row r="1512" spans="1:7" s="208" customFormat="1" ht="39.75" thickBot="1">
      <c r="A1512" s="23">
        <v>1355</v>
      </c>
      <c r="B1512" s="24"/>
      <c r="C1512" s="24" t="s">
        <v>2247</v>
      </c>
      <c r="D1512" s="23" t="s">
        <v>179</v>
      </c>
      <c r="E1512" s="218">
        <v>921.16</v>
      </c>
      <c r="G1512" s="207"/>
    </row>
    <row r="1513" spans="1:7" s="208" customFormat="1" ht="39.75" thickBot="1">
      <c r="A1513" s="23">
        <v>1356</v>
      </c>
      <c r="B1513" s="24"/>
      <c r="C1513" s="24" t="s">
        <v>2248</v>
      </c>
      <c r="D1513" s="23" t="s">
        <v>657</v>
      </c>
      <c r="E1513" s="218">
        <v>443.61</v>
      </c>
      <c r="G1513" s="207"/>
    </row>
    <row r="1514" spans="1:7" s="208" customFormat="1" ht="39.75" thickBot="1">
      <c r="A1514" s="23">
        <v>1357</v>
      </c>
      <c r="B1514" s="24"/>
      <c r="C1514" s="24" t="s">
        <v>2249</v>
      </c>
      <c r="D1514" s="23" t="s">
        <v>731</v>
      </c>
      <c r="E1514" s="218">
        <v>571.95</v>
      </c>
      <c r="G1514"/>
    </row>
    <row r="1515" spans="1:7" s="208" customFormat="1" ht="39.75" thickBot="1">
      <c r="A1515" s="23">
        <v>1358</v>
      </c>
      <c r="B1515" s="24"/>
      <c r="C1515" s="24" t="s">
        <v>2250</v>
      </c>
      <c r="D1515" s="23" t="s">
        <v>2164</v>
      </c>
      <c r="E1515" s="218">
        <v>842.03</v>
      </c>
      <c r="G1515"/>
    </row>
    <row r="1516" spans="1:7" s="208" customFormat="1" ht="39.75" thickBot="1">
      <c r="A1516" s="23">
        <v>1359</v>
      </c>
      <c r="B1516" s="24"/>
      <c r="C1516" s="24" t="s">
        <v>2251</v>
      </c>
      <c r="D1516" s="23" t="s">
        <v>1018</v>
      </c>
      <c r="E1516" s="218">
        <v>1914.58</v>
      </c>
      <c r="G1516"/>
    </row>
    <row r="1517" spans="1:7" s="208" customFormat="1" ht="39.75" thickBot="1">
      <c r="A1517" s="23">
        <v>1360</v>
      </c>
      <c r="B1517" s="24"/>
      <c r="C1517" s="24" t="s">
        <v>2252</v>
      </c>
      <c r="D1517" s="23" t="s">
        <v>1020</v>
      </c>
      <c r="E1517" s="218">
        <v>608.11</v>
      </c>
      <c r="G1517"/>
    </row>
    <row r="1518" spans="1:7" s="207" customFormat="1" ht="39" thickBot="1">
      <c r="A1518" s="23">
        <v>1389</v>
      </c>
      <c r="B1518" s="24"/>
      <c r="C1518" s="24" t="s">
        <v>2253</v>
      </c>
      <c r="D1518" s="23" t="s">
        <v>2254</v>
      </c>
      <c r="E1518" s="218">
        <v>2888.82</v>
      </c>
      <c r="G1518"/>
    </row>
    <row r="1519" spans="1:7" s="207" customFormat="1" ht="39" thickBot="1">
      <c r="A1519" s="23">
        <v>1390</v>
      </c>
      <c r="B1519" s="24"/>
      <c r="C1519" s="24" t="s">
        <v>2255</v>
      </c>
      <c r="D1519" s="23" t="s">
        <v>1005</v>
      </c>
      <c r="E1519" s="218">
        <v>707.47</v>
      </c>
      <c r="G1519"/>
    </row>
  </sheetData>
  <sheetProtection/>
  <mergeCells count="144">
    <mergeCell ref="A1486:E1486"/>
    <mergeCell ref="A1482:E1482"/>
    <mergeCell ref="A1480:E1480"/>
    <mergeCell ref="A1474:E1474"/>
    <mergeCell ref="A212:E212"/>
    <mergeCell ref="A223:E223"/>
    <mergeCell ref="A1472:E1472"/>
    <mergeCell ref="A1052:E1052"/>
    <mergeCell ref="A1056:E1056"/>
    <mergeCell ref="A1085:E1085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902:E902"/>
    <mergeCell ref="A1203:E1203"/>
    <mergeCell ref="A1122:E1122"/>
    <mergeCell ref="A1158:E1158"/>
    <mergeCell ref="A1065:E1065"/>
    <mergeCell ref="A1006:E1006"/>
    <mergeCell ref="A1027:E1027"/>
    <mergeCell ref="A1031:E1031"/>
    <mergeCell ref="A1034:E1034"/>
    <mergeCell ref="A1036:E1036"/>
    <mergeCell ref="A240:E240"/>
    <mergeCell ref="A211:E211"/>
    <mergeCell ref="A916:E916"/>
    <mergeCell ref="A918:E918"/>
    <mergeCell ref="A991:E991"/>
    <mergeCell ref="A1001:E1001"/>
    <mergeCell ref="A413:E413"/>
    <mergeCell ref="A422:E422"/>
    <mergeCell ref="A438:E438"/>
    <mergeCell ref="A454:E454"/>
    <mergeCell ref="A975:E975"/>
    <mergeCell ref="A1271:E1271"/>
    <mergeCell ref="A1297:E1297"/>
    <mergeCell ref="A1333:E1333"/>
    <mergeCell ref="A1351:E1351"/>
    <mergeCell ref="A1114:E1114"/>
    <mergeCell ref="A1365:E1365"/>
    <mergeCell ref="A1117:E1117"/>
    <mergeCell ref="A323:E323"/>
    <mergeCell ref="A355:E355"/>
    <mergeCell ref="A362:E362"/>
    <mergeCell ref="A369:E369"/>
    <mergeCell ref="A378:E378"/>
    <mergeCell ref="A392:E392"/>
    <mergeCell ref="A396:E396"/>
    <mergeCell ref="A401:E401"/>
    <mergeCell ref="A473:E473"/>
    <mergeCell ref="A477:A485"/>
    <mergeCell ref="B477:B485"/>
    <mergeCell ref="D477:D485"/>
    <mergeCell ref="E477:E485"/>
    <mergeCell ref="A486:A494"/>
    <mergeCell ref="B486:B494"/>
    <mergeCell ref="D486:D494"/>
    <mergeCell ref="E486:E494"/>
    <mergeCell ref="A531:A535"/>
    <mergeCell ref="B531:B535"/>
    <mergeCell ref="D531:D535"/>
    <mergeCell ref="E531:E535"/>
    <mergeCell ref="A562:E562"/>
    <mergeCell ref="A574:A586"/>
    <mergeCell ref="B574:B586"/>
    <mergeCell ref="D574:D586"/>
    <mergeCell ref="E574:E586"/>
    <mergeCell ref="A588:E588"/>
    <mergeCell ref="A591:E591"/>
    <mergeCell ref="A604:E604"/>
    <mergeCell ref="A608:A618"/>
    <mergeCell ref="B608:B618"/>
    <mergeCell ref="D608:D618"/>
    <mergeCell ref="E608:E618"/>
    <mergeCell ref="A619:A636"/>
    <mergeCell ref="B619:B636"/>
    <mergeCell ref="D619:D636"/>
    <mergeCell ref="E619:E636"/>
    <mergeCell ref="A638:A648"/>
    <mergeCell ref="B638:B648"/>
    <mergeCell ref="D638:D648"/>
    <mergeCell ref="E638:E648"/>
    <mergeCell ref="E705:E717"/>
    <mergeCell ref="A649:A663"/>
    <mergeCell ref="B649:B663"/>
    <mergeCell ref="D649:D663"/>
    <mergeCell ref="E649:E663"/>
    <mergeCell ref="A664:A680"/>
    <mergeCell ref="B664:B680"/>
    <mergeCell ref="D664:D680"/>
    <mergeCell ref="E664:E680"/>
    <mergeCell ref="A683:A686"/>
    <mergeCell ref="B683:B686"/>
    <mergeCell ref="D683:D686"/>
    <mergeCell ref="E683:E686"/>
    <mergeCell ref="A688:A695"/>
    <mergeCell ref="B688:B695"/>
    <mergeCell ref="D688:D695"/>
    <mergeCell ref="E688:E695"/>
    <mergeCell ref="B745:B772"/>
    <mergeCell ref="D745:D772"/>
    <mergeCell ref="E745:E772"/>
    <mergeCell ref="A696:A703"/>
    <mergeCell ref="B696:B703"/>
    <mergeCell ref="D696:D703"/>
    <mergeCell ref="E696:E703"/>
    <mergeCell ref="A705:A717"/>
    <mergeCell ref="B705:B717"/>
    <mergeCell ref="D705:D717"/>
    <mergeCell ref="A899:E899"/>
    <mergeCell ref="A773:A793"/>
    <mergeCell ref="B773:B793"/>
    <mergeCell ref="D773:D793"/>
    <mergeCell ref="E773:E793"/>
    <mergeCell ref="A794:A814"/>
    <mergeCell ref="B794:B814"/>
    <mergeCell ref="D794:D814"/>
    <mergeCell ref="E794:E814"/>
    <mergeCell ref="A856:E856"/>
    <mergeCell ref="D815:D850"/>
    <mergeCell ref="E815:E850"/>
    <mergeCell ref="A815:A850"/>
    <mergeCell ref="B815:B850"/>
    <mergeCell ref="A730:A743"/>
    <mergeCell ref="B730:B743"/>
    <mergeCell ref="D730:D743"/>
    <mergeCell ref="E730:E743"/>
    <mergeCell ref="A744:E744"/>
    <mergeCell ref="A745:A772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57"/>
  <sheetViews>
    <sheetView tabSelected="1" zoomScalePageLayoutView="0" workbookViewId="0" topLeftCell="A1538">
      <selection activeCell="E1559" sqref="E1559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75" t="s">
        <v>723</v>
      </c>
      <c r="B1" s="475"/>
      <c r="C1" s="475"/>
      <c r="D1" s="475"/>
      <c r="E1" s="475"/>
      <c r="F1" s="475"/>
      <c r="G1" s="475"/>
      <c r="H1" s="475"/>
      <c r="I1" s="475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73" t="s">
        <v>17</v>
      </c>
      <c r="B3" s="473"/>
      <c r="C3" s="473"/>
      <c r="D3" s="473"/>
      <c r="E3" s="473"/>
      <c r="F3" s="473"/>
      <c r="G3" s="473"/>
      <c r="H3" s="473"/>
      <c r="I3" s="473"/>
      <c r="J3" s="165"/>
    </row>
    <row r="4" spans="1:10" s="4" customFormat="1" ht="12.75" customHeight="1" thickBot="1">
      <c r="A4" s="476" t="s">
        <v>18</v>
      </c>
      <c r="B4" s="476"/>
      <c r="C4" s="476"/>
      <c r="D4" s="476"/>
      <c r="E4" s="476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72" t="s">
        <v>29</v>
      </c>
      <c r="B12" s="472"/>
      <c r="C12" s="472"/>
      <c r="D12" s="472"/>
      <c r="E12" s="472"/>
      <c r="F12" s="472"/>
      <c r="G12" s="472"/>
      <c r="H12" s="472"/>
      <c r="I12" s="472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72" t="s">
        <v>1006</v>
      </c>
      <c r="B14" s="472"/>
      <c r="C14" s="472"/>
      <c r="D14" s="472"/>
      <c r="E14" s="472"/>
      <c r="F14" s="472"/>
      <c r="G14" s="472"/>
      <c r="H14" s="472"/>
      <c r="I14" s="472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72" t="s">
        <v>39</v>
      </c>
      <c r="B21" s="472"/>
      <c r="C21" s="472"/>
      <c r="D21" s="472"/>
      <c r="E21" s="472"/>
      <c r="F21" s="472"/>
      <c r="G21" s="472"/>
      <c r="H21" s="472"/>
      <c r="I21" s="472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72" t="s">
        <v>41</v>
      </c>
      <c r="B23" s="472"/>
      <c r="C23" s="472"/>
      <c r="D23" s="472"/>
      <c r="E23" s="472"/>
      <c r="F23" s="472"/>
      <c r="G23" s="472"/>
      <c r="H23" s="472"/>
      <c r="I23" s="472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73" t="s">
        <v>54</v>
      </c>
      <c r="B43" s="473"/>
      <c r="C43" s="473"/>
      <c r="D43" s="473"/>
      <c r="E43" s="473"/>
      <c r="F43" s="473"/>
      <c r="G43" s="473"/>
      <c r="H43" s="473"/>
      <c r="I43" s="473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74" t="s">
        <v>67</v>
      </c>
      <c r="B53" s="474"/>
      <c r="C53" s="474"/>
      <c r="D53" s="474"/>
      <c r="E53" s="474"/>
      <c r="F53" s="474"/>
      <c r="G53" s="474"/>
      <c r="H53" s="474"/>
      <c r="I53" s="474"/>
      <c r="J53" s="165"/>
    </row>
    <row r="54" spans="1:10" s="4" customFormat="1" ht="12.75" customHeight="1" thickBot="1">
      <c r="A54" s="472" t="s">
        <v>73</v>
      </c>
      <c r="B54" s="472"/>
      <c r="C54" s="472"/>
      <c r="D54" s="472"/>
      <c r="E54" s="472"/>
      <c r="F54" s="472"/>
      <c r="G54" s="472"/>
      <c r="H54" s="472"/>
      <c r="I54" s="472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72" t="s">
        <v>78</v>
      </c>
      <c r="B57" s="472"/>
      <c r="C57" s="472"/>
      <c r="D57" s="472"/>
      <c r="E57" s="472"/>
      <c r="F57" s="472"/>
      <c r="G57" s="472"/>
      <c r="H57" s="472"/>
      <c r="I57" s="472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72" t="s">
        <v>75</v>
      </c>
      <c r="B59" s="472"/>
      <c r="C59" s="472"/>
      <c r="D59" s="472"/>
      <c r="E59" s="472"/>
      <c r="F59" s="472"/>
      <c r="G59" s="472"/>
      <c r="H59" s="472"/>
      <c r="I59" s="472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72" t="s">
        <v>714</v>
      </c>
      <c r="B61" s="472"/>
      <c r="C61" s="472"/>
      <c r="D61" s="472"/>
      <c r="E61" s="472"/>
      <c r="F61" s="472"/>
      <c r="G61" s="472"/>
      <c r="H61" s="472"/>
      <c r="I61" s="472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72" t="s">
        <v>68</v>
      </c>
      <c r="B99" s="472"/>
      <c r="C99" s="472"/>
      <c r="D99" s="472"/>
      <c r="E99" s="472"/>
      <c r="F99" s="472"/>
      <c r="G99" s="472"/>
      <c r="H99" s="472"/>
      <c r="I99" s="472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73" t="s">
        <v>83</v>
      </c>
      <c r="B102" s="473"/>
      <c r="C102" s="473"/>
      <c r="D102" s="473"/>
      <c r="E102" s="473"/>
      <c r="F102" s="473"/>
      <c r="G102" s="473"/>
      <c r="H102" s="473"/>
      <c r="I102" s="473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74" t="s">
        <v>86</v>
      </c>
      <c r="B104" s="474"/>
      <c r="C104" s="474"/>
      <c r="D104" s="474"/>
      <c r="E104" s="474"/>
      <c r="F104" s="474"/>
      <c r="G104" s="474"/>
      <c r="H104" s="474"/>
      <c r="I104" s="474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74" t="s">
        <v>102</v>
      </c>
      <c r="B106" s="474"/>
      <c r="C106" s="474"/>
      <c r="D106" s="474"/>
      <c r="E106" s="474"/>
      <c r="F106" s="474"/>
      <c r="G106" s="474"/>
      <c r="H106" s="474"/>
      <c r="I106" s="474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73" t="s">
        <v>203</v>
      </c>
      <c r="B109" s="473"/>
      <c r="C109" s="473"/>
      <c r="D109" s="473"/>
      <c r="E109" s="473"/>
      <c r="F109" s="473"/>
      <c r="G109" s="473"/>
      <c r="H109" s="473"/>
      <c r="I109" s="473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213">
        <v>40</v>
      </c>
      <c r="F149" s="214">
        <f t="shared" si="12"/>
        <v>9.200000000000001</v>
      </c>
      <c r="G149" s="215">
        <f t="shared" si="13"/>
        <v>49.2</v>
      </c>
      <c r="H149" s="216">
        <f t="shared" si="14"/>
        <v>9.200000000000001</v>
      </c>
      <c r="I149" s="216">
        <f t="shared" si="15"/>
        <v>49.2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213">
        <v>40</v>
      </c>
      <c r="F150" s="214">
        <f t="shared" si="12"/>
        <v>9.200000000000001</v>
      </c>
      <c r="G150" s="215">
        <f t="shared" si="13"/>
        <v>49.2</v>
      </c>
      <c r="H150" s="216">
        <f t="shared" si="14"/>
        <v>9.200000000000001</v>
      </c>
      <c r="I150" s="216">
        <f t="shared" si="15"/>
        <v>49.2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213">
        <v>45</v>
      </c>
      <c r="F151" s="214">
        <f t="shared" si="12"/>
        <v>10.35</v>
      </c>
      <c r="G151" s="215">
        <f t="shared" si="13"/>
        <v>55.35</v>
      </c>
      <c r="H151" s="216">
        <f t="shared" si="14"/>
        <v>10.35</v>
      </c>
      <c r="I151" s="216">
        <f t="shared" si="15"/>
        <v>55.35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213">
        <v>40</v>
      </c>
      <c r="F152" s="214">
        <f t="shared" si="12"/>
        <v>9.200000000000001</v>
      </c>
      <c r="G152" s="215">
        <f t="shared" si="13"/>
        <v>49.2</v>
      </c>
      <c r="H152" s="216">
        <f t="shared" si="14"/>
        <v>9.200000000000001</v>
      </c>
      <c r="I152" s="216">
        <f t="shared" si="15"/>
        <v>49.2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213">
        <v>500</v>
      </c>
      <c r="F164" s="214">
        <f t="shared" si="12"/>
        <v>115</v>
      </c>
      <c r="G164" s="215">
        <f t="shared" si="13"/>
        <v>615</v>
      </c>
      <c r="H164" s="216">
        <f t="shared" si="14"/>
        <v>115</v>
      </c>
      <c r="I164" s="216">
        <f t="shared" si="15"/>
        <v>615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213">
        <v>480</v>
      </c>
      <c r="F165" s="214">
        <f t="shared" si="12"/>
        <v>110.4</v>
      </c>
      <c r="G165" s="215">
        <f t="shared" si="13"/>
        <v>590.4</v>
      </c>
      <c r="H165" s="216">
        <f t="shared" si="14"/>
        <v>110.4</v>
      </c>
      <c r="I165" s="216">
        <f t="shared" si="15"/>
        <v>590.4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213">
        <v>520</v>
      </c>
      <c r="F166" s="214">
        <f t="shared" si="12"/>
        <v>119.60000000000001</v>
      </c>
      <c r="G166" s="215">
        <f t="shared" si="13"/>
        <v>639.6</v>
      </c>
      <c r="H166" s="216">
        <f t="shared" si="14"/>
        <v>119.60000000000001</v>
      </c>
      <c r="I166" s="216">
        <f t="shared" si="15"/>
        <v>639.6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213">
        <v>550</v>
      </c>
      <c r="F167" s="214">
        <f t="shared" si="12"/>
        <v>126.5</v>
      </c>
      <c r="G167" s="215">
        <f t="shared" si="13"/>
        <v>676.5</v>
      </c>
      <c r="H167" s="216">
        <f t="shared" si="14"/>
        <v>126.5</v>
      </c>
      <c r="I167" s="216">
        <f t="shared" si="15"/>
        <v>676.5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213">
        <v>560</v>
      </c>
      <c r="F168" s="214">
        <f t="shared" si="12"/>
        <v>128.8</v>
      </c>
      <c r="G168" s="215">
        <f t="shared" si="13"/>
        <v>688.8</v>
      </c>
      <c r="H168" s="216">
        <f t="shared" si="14"/>
        <v>128.8</v>
      </c>
      <c r="I168" s="216">
        <f t="shared" si="15"/>
        <v>688.8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213">
        <v>900</v>
      </c>
      <c r="F169" s="214">
        <f t="shared" si="12"/>
        <v>207</v>
      </c>
      <c r="G169" s="215">
        <f t="shared" si="13"/>
        <v>1107</v>
      </c>
      <c r="H169" s="216">
        <f t="shared" si="14"/>
        <v>207</v>
      </c>
      <c r="I169" s="216">
        <f t="shared" si="15"/>
        <v>1107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213">
        <v>700</v>
      </c>
      <c r="F170" s="214">
        <f t="shared" si="12"/>
        <v>161</v>
      </c>
      <c r="G170" s="215">
        <f t="shared" si="13"/>
        <v>861</v>
      </c>
      <c r="H170" s="216">
        <f t="shared" si="14"/>
        <v>161</v>
      </c>
      <c r="I170" s="216">
        <f t="shared" si="15"/>
        <v>861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213">
        <v>30</v>
      </c>
      <c r="F171" s="214">
        <f>E171*23%</f>
        <v>6.9</v>
      </c>
      <c r="G171" s="215">
        <f>E171+F171</f>
        <v>36.9</v>
      </c>
      <c r="H171" s="216">
        <f t="shared" si="14"/>
        <v>6.9</v>
      </c>
      <c r="I171" s="216">
        <f t="shared" si="15"/>
        <v>36.9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213">
        <v>550</v>
      </c>
      <c r="F172" s="214"/>
      <c r="G172" s="215"/>
      <c r="H172" s="216">
        <f t="shared" si="14"/>
        <v>126.5</v>
      </c>
      <c r="I172" s="216">
        <f t="shared" si="15"/>
        <v>676.5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213">
        <v>780</v>
      </c>
      <c r="F173" s="214"/>
      <c r="G173" s="215"/>
      <c r="H173" s="216">
        <f aca="true" t="shared" si="16" ref="H173:H205">E173*23%</f>
        <v>179.4</v>
      </c>
      <c r="I173" s="216">
        <f aca="true" t="shared" si="17" ref="I173:I205">E173+H173</f>
        <v>959.4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213">
        <v>550</v>
      </c>
      <c r="F174" s="214"/>
      <c r="G174" s="215"/>
      <c r="H174" s="216">
        <f t="shared" si="16"/>
        <v>126.5</v>
      </c>
      <c r="I174" s="216">
        <f t="shared" si="17"/>
        <v>676.5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213">
        <v>550</v>
      </c>
      <c r="F175" s="214"/>
      <c r="G175" s="215"/>
      <c r="H175" s="216">
        <f t="shared" si="16"/>
        <v>126.5</v>
      </c>
      <c r="I175" s="216">
        <f t="shared" si="17"/>
        <v>676.5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213">
        <v>550</v>
      </c>
      <c r="F176" s="214"/>
      <c r="G176" s="215"/>
      <c r="H176" s="216">
        <f t="shared" si="16"/>
        <v>126.5</v>
      </c>
      <c r="I176" s="216">
        <f t="shared" si="17"/>
        <v>676.5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213">
        <v>550</v>
      </c>
      <c r="F177" s="214"/>
      <c r="G177" s="215"/>
      <c r="H177" s="216">
        <f t="shared" si="16"/>
        <v>126.5</v>
      </c>
      <c r="I177" s="216">
        <f t="shared" si="17"/>
        <v>676.5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213">
        <v>780</v>
      </c>
      <c r="F178" s="214"/>
      <c r="G178" s="215"/>
      <c r="H178" s="216">
        <f t="shared" si="16"/>
        <v>179.4</v>
      </c>
      <c r="I178" s="216">
        <f t="shared" si="17"/>
        <v>959.4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213">
        <v>780</v>
      </c>
      <c r="F179" s="214"/>
      <c r="G179" s="215"/>
      <c r="H179" s="216">
        <f t="shared" si="16"/>
        <v>179.4</v>
      </c>
      <c r="I179" s="216">
        <f t="shared" si="17"/>
        <v>959.4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213">
        <v>780</v>
      </c>
      <c r="F180" s="214"/>
      <c r="G180" s="215"/>
      <c r="H180" s="216">
        <f t="shared" si="16"/>
        <v>179.4</v>
      </c>
      <c r="I180" s="216">
        <f t="shared" si="17"/>
        <v>959.4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213">
        <v>780</v>
      </c>
      <c r="F181" s="214"/>
      <c r="G181" s="215"/>
      <c r="H181" s="216">
        <f t="shared" si="16"/>
        <v>179.4</v>
      </c>
      <c r="I181" s="216">
        <f t="shared" si="17"/>
        <v>959.4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213">
        <v>450</v>
      </c>
      <c r="F182" s="214"/>
      <c r="G182" s="215"/>
      <c r="H182" s="216">
        <f t="shared" si="16"/>
        <v>103.5</v>
      </c>
      <c r="I182" s="216">
        <f t="shared" si="17"/>
        <v>553.5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213">
        <v>680</v>
      </c>
      <c r="F183" s="214"/>
      <c r="G183" s="215"/>
      <c r="H183" s="216">
        <f t="shared" si="16"/>
        <v>156.4</v>
      </c>
      <c r="I183" s="216">
        <f t="shared" si="17"/>
        <v>836.4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213">
        <v>1200</v>
      </c>
      <c r="F184" s="214"/>
      <c r="G184" s="215"/>
      <c r="H184" s="216">
        <f t="shared" si="16"/>
        <v>276</v>
      </c>
      <c r="I184" s="216">
        <f t="shared" si="17"/>
        <v>1476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213">
        <v>1500</v>
      </c>
      <c r="F185" s="214"/>
      <c r="G185" s="215"/>
      <c r="H185" s="216">
        <f t="shared" si="16"/>
        <v>345</v>
      </c>
      <c r="I185" s="216">
        <f t="shared" si="17"/>
        <v>1845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213">
        <v>450</v>
      </c>
      <c r="F186" s="214"/>
      <c r="G186" s="215"/>
      <c r="H186" s="216">
        <f t="shared" si="16"/>
        <v>103.5</v>
      </c>
      <c r="I186" s="216">
        <f t="shared" si="17"/>
        <v>553.5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213">
        <v>450</v>
      </c>
      <c r="F187" s="214"/>
      <c r="G187" s="215"/>
      <c r="H187" s="216">
        <f t="shared" si="16"/>
        <v>103.5</v>
      </c>
      <c r="I187" s="216">
        <f t="shared" si="17"/>
        <v>553.5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213">
        <v>450</v>
      </c>
      <c r="F188" s="214"/>
      <c r="G188" s="215"/>
      <c r="H188" s="216">
        <f t="shared" si="16"/>
        <v>103.5</v>
      </c>
      <c r="I188" s="216">
        <f t="shared" si="17"/>
        <v>553.5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213">
        <v>680</v>
      </c>
      <c r="F189" s="214"/>
      <c r="G189" s="215"/>
      <c r="H189" s="216">
        <f t="shared" si="16"/>
        <v>156.4</v>
      </c>
      <c r="I189" s="216">
        <f t="shared" si="17"/>
        <v>836.4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213">
        <v>680</v>
      </c>
      <c r="F190" s="214"/>
      <c r="G190" s="215"/>
      <c r="H190" s="216">
        <f t="shared" si="16"/>
        <v>156.4</v>
      </c>
      <c r="I190" s="216">
        <f t="shared" si="17"/>
        <v>836.4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213">
        <v>680</v>
      </c>
      <c r="F191" s="214"/>
      <c r="G191" s="215"/>
      <c r="H191" s="216">
        <f t="shared" si="16"/>
        <v>156.4</v>
      </c>
      <c r="I191" s="216">
        <f t="shared" si="17"/>
        <v>836.4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213">
        <v>600</v>
      </c>
      <c r="F192" s="214"/>
      <c r="G192" s="215"/>
      <c r="H192" s="216">
        <f t="shared" si="16"/>
        <v>138</v>
      </c>
      <c r="I192" s="216">
        <f t="shared" si="17"/>
        <v>738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213">
        <v>600</v>
      </c>
      <c r="F193" s="214"/>
      <c r="G193" s="215"/>
      <c r="H193" s="216">
        <f t="shared" si="16"/>
        <v>138</v>
      </c>
      <c r="I193" s="216">
        <f t="shared" si="17"/>
        <v>738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213">
        <v>450</v>
      </c>
      <c r="F194" s="214"/>
      <c r="G194" s="215"/>
      <c r="H194" s="216">
        <f t="shared" si="16"/>
        <v>103.5</v>
      </c>
      <c r="I194" s="216">
        <f t="shared" si="17"/>
        <v>553.5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213">
        <v>680</v>
      </c>
      <c r="F195" s="214"/>
      <c r="G195" s="215"/>
      <c r="H195" s="216">
        <f t="shared" si="16"/>
        <v>156.4</v>
      </c>
      <c r="I195" s="216">
        <f t="shared" si="17"/>
        <v>836.4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213">
        <v>450</v>
      </c>
      <c r="F196" s="214"/>
      <c r="G196" s="215"/>
      <c r="H196" s="216">
        <f t="shared" si="16"/>
        <v>103.5</v>
      </c>
      <c r="I196" s="216">
        <f t="shared" si="17"/>
        <v>553.5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213">
        <v>680</v>
      </c>
      <c r="F197" s="214"/>
      <c r="G197" s="215"/>
      <c r="H197" s="216">
        <f t="shared" si="16"/>
        <v>156.4</v>
      </c>
      <c r="I197" s="216">
        <f t="shared" si="17"/>
        <v>836.4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213">
        <v>500</v>
      </c>
      <c r="F198" s="214"/>
      <c r="G198" s="215"/>
      <c r="H198" s="216">
        <f t="shared" si="16"/>
        <v>115</v>
      </c>
      <c r="I198" s="216">
        <f t="shared" si="17"/>
        <v>615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213">
        <v>450</v>
      </c>
      <c r="F199" s="214"/>
      <c r="G199" s="215"/>
      <c r="H199" s="216">
        <f t="shared" si="16"/>
        <v>103.5</v>
      </c>
      <c r="I199" s="216">
        <f t="shared" si="17"/>
        <v>553.5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213">
        <v>730</v>
      </c>
      <c r="F200" s="214"/>
      <c r="G200" s="215"/>
      <c r="H200" s="216">
        <f t="shared" si="16"/>
        <v>167.9</v>
      </c>
      <c r="I200" s="216">
        <f t="shared" si="17"/>
        <v>897.9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213">
        <v>900</v>
      </c>
      <c r="F201" s="214"/>
      <c r="G201" s="215"/>
      <c r="H201" s="216">
        <f t="shared" si="16"/>
        <v>207</v>
      </c>
      <c r="I201" s="216">
        <f t="shared" si="17"/>
        <v>1107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213">
        <v>830</v>
      </c>
      <c r="F202" s="214"/>
      <c r="G202" s="215"/>
      <c r="H202" s="216">
        <f t="shared" si="16"/>
        <v>190.9</v>
      </c>
      <c r="I202" s="216">
        <f t="shared" si="17"/>
        <v>1020.9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213">
        <v>600</v>
      </c>
      <c r="F203" s="214"/>
      <c r="G203" s="215"/>
      <c r="H203" s="216">
        <f t="shared" si="16"/>
        <v>138</v>
      </c>
      <c r="I203" s="216">
        <f t="shared" si="17"/>
        <v>738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213">
        <v>670</v>
      </c>
      <c r="F204" s="214"/>
      <c r="G204" s="215"/>
      <c r="H204" s="216">
        <f t="shared" si="16"/>
        <v>154.1</v>
      </c>
      <c r="I204" s="216">
        <f t="shared" si="17"/>
        <v>824.1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213">
        <v>500</v>
      </c>
      <c r="F205" s="214"/>
      <c r="G205" s="215"/>
      <c r="H205" s="216">
        <f t="shared" si="16"/>
        <v>115</v>
      </c>
      <c r="I205" s="216">
        <f t="shared" si="17"/>
        <v>615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213">
        <v>600</v>
      </c>
      <c r="F206" s="214"/>
      <c r="G206" s="215"/>
      <c r="H206" s="216">
        <f>E206*23%</f>
        <v>138</v>
      </c>
      <c r="I206" s="216">
        <f>E206+H206</f>
        <v>738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213">
        <v>850</v>
      </c>
      <c r="F207" s="214"/>
      <c r="G207" s="215"/>
      <c r="H207" s="216">
        <v>138</v>
      </c>
      <c r="I207" s="216">
        <v>738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213">
        <v>1200</v>
      </c>
      <c r="F208" s="214"/>
      <c r="G208" s="215"/>
      <c r="H208" s="216">
        <v>276</v>
      </c>
      <c r="I208" s="216">
        <v>1476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213">
        <v>1200</v>
      </c>
      <c r="F209" s="214"/>
      <c r="G209" s="215"/>
      <c r="H209" s="216">
        <v>276</v>
      </c>
      <c r="I209" s="216">
        <v>1476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213">
        <v>1200</v>
      </c>
      <c r="F210" s="214"/>
      <c r="G210" s="215"/>
      <c r="H210" s="216">
        <v>276</v>
      </c>
      <c r="I210" s="216">
        <v>1476</v>
      </c>
      <c r="J210" s="176"/>
    </row>
    <row r="211" spans="1:10" s="4" customFormat="1" ht="16.5" customHeight="1" thickBot="1">
      <c r="A211" s="402" t="s">
        <v>295</v>
      </c>
      <c r="B211" s="403"/>
      <c r="C211" s="403"/>
      <c r="D211" s="403"/>
      <c r="E211" s="403"/>
      <c r="F211" s="403"/>
      <c r="G211" s="403"/>
      <c r="H211" s="403"/>
      <c r="I211" s="404"/>
      <c r="J211" s="165"/>
    </row>
    <row r="212" spans="1:10" s="4" customFormat="1" ht="24.75" customHeight="1" thickBot="1">
      <c r="A212" s="426" t="s">
        <v>1166</v>
      </c>
      <c r="B212" s="427"/>
      <c r="C212" s="427"/>
      <c r="D212" s="427"/>
      <c r="E212" s="427"/>
      <c r="F212" s="427"/>
      <c r="G212" s="427"/>
      <c r="H212" s="427"/>
      <c r="I212" s="428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435" t="s">
        <v>1932</v>
      </c>
      <c r="B223" s="435"/>
      <c r="C223" s="435"/>
      <c r="D223" s="435"/>
      <c r="E223" s="435"/>
      <c r="F223" s="435"/>
      <c r="G223" s="435"/>
      <c r="H223" s="435"/>
      <c r="I223" s="435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435" t="s">
        <v>1205</v>
      </c>
      <c r="B240" s="435"/>
      <c r="C240" s="435"/>
      <c r="D240" s="435"/>
      <c r="E240" s="435"/>
      <c r="F240" s="435"/>
      <c r="G240" s="435"/>
      <c r="H240" s="435"/>
      <c r="I240" s="435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2">E305*23%</f>
        <v>1.2650000000000001</v>
      </c>
      <c r="I305" s="71">
        <f aca="true" t="shared" si="25" ref="I305:I322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82">
        <v>3457</v>
      </c>
      <c r="B322" s="109" t="s">
        <v>2417</v>
      </c>
      <c r="C322" s="84" t="s">
        <v>2418</v>
      </c>
      <c r="D322" s="98" t="s">
        <v>296</v>
      </c>
      <c r="E322" s="153">
        <v>190</v>
      </c>
      <c r="F322" s="94"/>
      <c r="G322" s="70"/>
      <c r="H322" s="71">
        <f t="shared" si="24"/>
        <v>43.7</v>
      </c>
      <c r="I322" s="71">
        <f t="shared" si="25"/>
        <v>233.7</v>
      </c>
      <c r="J322" s="165"/>
    </row>
    <row r="323" spans="1:10" s="4" customFormat="1" ht="13.5" thickBot="1">
      <c r="A323" s="435" t="s">
        <v>1326</v>
      </c>
      <c r="B323" s="435"/>
      <c r="C323" s="435"/>
      <c r="D323" s="435"/>
      <c r="E323" s="435"/>
      <c r="F323" s="435"/>
      <c r="G323" s="435"/>
      <c r="H323" s="435"/>
      <c r="I323" s="435"/>
      <c r="J323" s="165"/>
    </row>
    <row r="324" spans="1:10" s="4" customFormat="1" ht="13.5" thickBot="1">
      <c r="A324" s="82">
        <v>2286</v>
      </c>
      <c r="B324" s="109" t="s">
        <v>1327</v>
      </c>
      <c r="C324" s="84" t="s">
        <v>1328</v>
      </c>
      <c r="D324" s="98" t="s">
        <v>296</v>
      </c>
      <c r="E324" s="85">
        <v>140</v>
      </c>
      <c r="F324" s="94"/>
      <c r="G324" s="70"/>
      <c r="H324" s="71">
        <f aca="true" t="shared" si="26" ref="H324:H354">E324*23%</f>
        <v>32.2</v>
      </c>
      <c r="I324" s="71">
        <f aca="true" t="shared" si="27" ref="I324:I348">E324+H324</f>
        <v>172.2</v>
      </c>
      <c r="J324" s="165"/>
    </row>
    <row r="325" spans="1:10" s="4" customFormat="1" ht="13.5" thickBot="1">
      <c r="A325" s="82">
        <v>2287</v>
      </c>
      <c r="B325" s="109" t="s">
        <v>1327</v>
      </c>
      <c r="C325" s="84" t="s">
        <v>1329</v>
      </c>
      <c r="D325" s="98" t="s">
        <v>296</v>
      </c>
      <c r="E325" s="85">
        <v>80</v>
      </c>
      <c r="F325" s="94"/>
      <c r="G325" s="70"/>
      <c r="H325" s="71">
        <f t="shared" si="26"/>
        <v>18.400000000000002</v>
      </c>
      <c r="I325" s="71">
        <f t="shared" si="27"/>
        <v>98.4</v>
      </c>
      <c r="J325" s="165"/>
    </row>
    <row r="326" spans="1:10" s="4" customFormat="1" ht="13.5" thickBot="1">
      <c r="A326" s="82">
        <v>2288</v>
      </c>
      <c r="B326" s="109" t="s">
        <v>1330</v>
      </c>
      <c r="C326" s="84" t="s">
        <v>301</v>
      </c>
      <c r="D326" s="98" t="s">
        <v>296</v>
      </c>
      <c r="E326" s="85">
        <v>70</v>
      </c>
      <c r="F326" s="94"/>
      <c r="G326" s="70"/>
      <c r="H326" s="71">
        <f t="shared" si="26"/>
        <v>16.1</v>
      </c>
      <c r="I326" s="71">
        <f t="shared" si="27"/>
        <v>86.1</v>
      </c>
      <c r="J326" s="165"/>
    </row>
    <row r="327" spans="1:10" s="4" customFormat="1" ht="13.5" thickBot="1">
      <c r="A327" s="82">
        <v>2289</v>
      </c>
      <c r="B327" s="109" t="s">
        <v>1331</v>
      </c>
      <c r="C327" s="84" t="s">
        <v>1332</v>
      </c>
      <c r="D327" s="98" t="s">
        <v>296</v>
      </c>
      <c r="E327" s="85">
        <v>7</v>
      </c>
      <c r="F327" s="94"/>
      <c r="G327" s="70"/>
      <c r="H327" s="71">
        <f t="shared" si="26"/>
        <v>1.61</v>
      </c>
      <c r="I327" s="71">
        <f t="shared" si="27"/>
        <v>8.61</v>
      </c>
      <c r="J327" s="165"/>
    </row>
    <row r="328" spans="1:10" s="4" customFormat="1" ht="13.5" thickBot="1">
      <c r="A328" s="82">
        <v>3201</v>
      </c>
      <c r="B328" s="109" t="s">
        <v>1331</v>
      </c>
      <c r="C328" s="84" t="s">
        <v>1333</v>
      </c>
      <c r="D328" s="98" t="s">
        <v>296</v>
      </c>
      <c r="E328" s="85">
        <v>9</v>
      </c>
      <c r="F328" s="94"/>
      <c r="G328" s="70"/>
      <c r="H328" s="71">
        <f t="shared" si="26"/>
        <v>2.0700000000000003</v>
      </c>
      <c r="I328" s="71">
        <f t="shared" si="27"/>
        <v>11.07</v>
      </c>
      <c r="J328" s="165"/>
    </row>
    <row r="329" spans="1:10" s="4" customFormat="1" ht="13.5" thickBot="1">
      <c r="A329" s="82">
        <v>3041</v>
      </c>
      <c r="B329" s="109" t="s">
        <v>1331</v>
      </c>
      <c r="C329" s="84" t="s">
        <v>1334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2290</v>
      </c>
      <c r="B330" s="109" t="s">
        <v>1335</v>
      </c>
      <c r="C330" s="84" t="s">
        <v>1336</v>
      </c>
      <c r="D330" s="98" t="s">
        <v>296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5"/>
    </row>
    <row r="331" spans="1:10" s="4" customFormat="1" ht="13.5" thickBot="1">
      <c r="A331" s="82">
        <v>3202</v>
      </c>
      <c r="B331" s="109" t="s">
        <v>1335</v>
      </c>
      <c r="C331" s="84" t="s">
        <v>1337</v>
      </c>
      <c r="D331" s="98" t="s">
        <v>296</v>
      </c>
      <c r="E331" s="85">
        <v>32</v>
      </c>
      <c r="F331" s="94"/>
      <c r="G331" s="70"/>
      <c r="H331" s="71">
        <f t="shared" si="26"/>
        <v>7.36</v>
      </c>
      <c r="I331" s="71">
        <f t="shared" si="27"/>
        <v>39.36</v>
      </c>
      <c r="J331" s="165"/>
    </row>
    <row r="332" spans="1:10" s="4" customFormat="1" ht="13.5" thickBot="1">
      <c r="A332" s="82">
        <v>2292</v>
      </c>
      <c r="B332" s="109" t="s">
        <v>1338</v>
      </c>
      <c r="C332" s="84" t="s">
        <v>302</v>
      </c>
      <c r="D332" s="98" t="s">
        <v>296</v>
      </c>
      <c r="E332" s="85">
        <v>50</v>
      </c>
      <c r="F332" s="94"/>
      <c r="G332" s="70"/>
      <c r="H332" s="71">
        <f t="shared" si="26"/>
        <v>11.5</v>
      </c>
      <c r="I332" s="71">
        <f t="shared" si="27"/>
        <v>61.5</v>
      </c>
      <c r="J332" s="165"/>
    </row>
    <row r="333" spans="1:10" s="4" customFormat="1" ht="13.5" thickBot="1">
      <c r="A333" s="82">
        <v>2291</v>
      </c>
      <c r="B333" s="109" t="s">
        <v>1339</v>
      </c>
      <c r="C333" s="84" t="s">
        <v>1340</v>
      </c>
      <c r="D333" s="98" t="s">
        <v>296</v>
      </c>
      <c r="E333" s="85">
        <v>90</v>
      </c>
      <c r="F333" s="94"/>
      <c r="G333" s="70"/>
      <c r="H333" s="71">
        <f t="shared" si="26"/>
        <v>20.7</v>
      </c>
      <c r="I333" s="71">
        <f t="shared" si="27"/>
        <v>110.7</v>
      </c>
      <c r="J333" s="165"/>
    </row>
    <row r="334" spans="1:10" s="4" customFormat="1" ht="13.5" thickBot="1">
      <c r="A334" s="82">
        <v>2296</v>
      </c>
      <c r="B334" s="109" t="s">
        <v>1341</v>
      </c>
      <c r="C334" s="84" t="s">
        <v>305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2300</v>
      </c>
      <c r="B335" s="109" t="s">
        <v>1342</v>
      </c>
      <c r="C335" s="84" t="s">
        <v>1343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2299</v>
      </c>
      <c r="B336" s="109" t="s">
        <v>1344</v>
      </c>
      <c r="C336" s="84" t="s">
        <v>1345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2301</v>
      </c>
      <c r="B337" s="109" t="s">
        <v>1346</v>
      </c>
      <c r="C337" s="84" t="s">
        <v>1347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2295</v>
      </c>
      <c r="B338" s="109" t="s">
        <v>1348</v>
      </c>
      <c r="C338" s="84" t="s">
        <v>1349</v>
      </c>
      <c r="D338" s="98" t="s">
        <v>296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5"/>
    </row>
    <row r="339" spans="1:10" s="4" customFormat="1" ht="13.5" thickBot="1">
      <c r="A339" s="82">
        <v>3203</v>
      </c>
      <c r="B339" s="109" t="s">
        <v>1350</v>
      </c>
      <c r="C339" s="84" t="s">
        <v>1351</v>
      </c>
      <c r="D339" s="98" t="s">
        <v>296</v>
      </c>
      <c r="E339" s="85">
        <v>150</v>
      </c>
      <c r="F339" s="94"/>
      <c r="G339" s="70"/>
      <c r="H339" s="71">
        <f t="shared" si="26"/>
        <v>34.5</v>
      </c>
      <c r="I339" s="71">
        <f t="shared" si="27"/>
        <v>184.5</v>
      </c>
      <c r="J339" s="165"/>
    </row>
    <row r="340" spans="1:10" s="4" customFormat="1" ht="13.5" thickBot="1">
      <c r="A340" s="82">
        <v>2294</v>
      </c>
      <c r="B340" s="109" t="s">
        <v>1352</v>
      </c>
      <c r="C340" s="84" t="s">
        <v>304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2297</v>
      </c>
      <c r="B341" s="109" t="s">
        <v>1353</v>
      </c>
      <c r="C341" s="84" t="s">
        <v>306</v>
      </c>
      <c r="D341" s="98" t="s">
        <v>296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5"/>
    </row>
    <row r="342" spans="1:10" s="4" customFormat="1" ht="13.5" thickBot="1">
      <c r="A342" s="82">
        <v>2306</v>
      </c>
      <c r="B342" s="109" t="s">
        <v>1354</v>
      </c>
      <c r="C342" s="84" t="s">
        <v>310</v>
      </c>
      <c r="D342" s="98" t="s">
        <v>296</v>
      </c>
      <c r="E342" s="85">
        <v>80</v>
      </c>
      <c r="F342" s="94"/>
      <c r="G342" s="70"/>
      <c r="H342" s="71">
        <f t="shared" si="26"/>
        <v>18.400000000000002</v>
      </c>
      <c r="I342" s="71">
        <f t="shared" si="27"/>
        <v>98.4</v>
      </c>
      <c r="J342" s="165"/>
    </row>
    <row r="343" spans="1:10" s="4" customFormat="1" ht="13.5" thickBot="1">
      <c r="A343" s="82">
        <v>2298</v>
      </c>
      <c r="B343" s="109" t="s">
        <v>1355</v>
      </c>
      <c r="C343" s="84" t="s">
        <v>1356</v>
      </c>
      <c r="D343" s="98" t="s">
        <v>296</v>
      </c>
      <c r="E343" s="85">
        <v>35</v>
      </c>
      <c r="F343" s="94"/>
      <c r="G343" s="70"/>
      <c r="H343" s="71">
        <f t="shared" si="26"/>
        <v>8.05</v>
      </c>
      <c r="I343" s="71">
        <f t="shared" si="27"/>
        <v>43.05</v>
      </c>
      <c r="J343" s="165"/>
    </row>
    <row r="344" spans="1:10" s="4" customFormat="1" ht="13.5" thickBot="1">
      <c r="A344" s="82">
        <v>3204</v>
      </c>
      <c r="B344" s="109" t="s">
        <v>1355</v>
      </c>
      <c r="C344" s="84" t="s">
        <v>1357</v>
      </c>
      <c r="D344" s="98" t="s">
        <v>296</v>
      </c>
      <c r="E344" s="85">
        <v>37</v>
      </c>
      <c r="F344" s="94"/>
      <c r="G344" s="70"/>
      <c r="H344" s="71">
        <f t="shared" si="26"/>
        <v>8.51</v>
      </c>
      <c r="I344" s="71">
        <f t="shared" si="27"/>
        <v>45.51</v>
      </c>
      <c r="J344" s="165"/>
    </row>
    <row r="345" spans="1:10" s="4" customFormat="1" ht="13.5" thickBot="1">
      <c r="A345" s="82">
        <v>3174</v>
      </c>
      <c r="B345" s="109"/>
      <c r="C345" s="84" t="s">
        <v>1358</v>
      </c>
      <c r="D345" s="98" t="s">
        <v>296</v>
      </c>
      <c r="E345" s="85">
        <v>120</v>
      </c>
      <c r="F345" s="94"/>
      <c r="G345" s="70"/>
      <c r="H345" s="71">
        <f t="shared" si="26"/>
        <v>27.6</v>
      </c>
      <c r="I345" s="71">
        <f t="shared" si="27"/>
        <v>147.6</v>
      </c>
      <c r="J345" s="165"/>
    </row>
    <row r="346" spans="1:10" s="4" customFormat="1" ht="13.5" thickBot="1">
      <c r="A346" s="82">
        <v>3173</v>
      </c>
      <c r="B346" s="109"/>
      <c r="C346" s="84" t="s">
        <v>1359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26.25" thickBot="1">
      <c r="A347" s="82">
        <v>3040</v>
      </c>
      <c r="B347" s="109" t="s">
        <v>1360</v>
      </c>
      <c r="C347" s="84" t="s">
        <v>1361</v>
      </c>
      <c r="D347" s="98" t="s">
        <v>296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5"/>
    </row>
    <row r="348" spans="1:10" s="4" customFormat="1" ht="13.5" thickBot="1">
      <c r="A348" s="82">
        <v>2302</v>
      </c>
      <c r="B348" s="109" t="s">
        <v>1362</v>
      </c>
      <c r="C348" s="84" t="s">
        <v>307</v>
      </c>
      <c r="D348" s="98" t="s">
        <v>296</v>
      </c>
      <c r="E348" s="85">
        <v>9</v>
      </c>
      <c r="F348" s="94"/>
      <c r="G348" s="70"/>
      <c r="H348" s="71">
        <f t="shared" si="26"/>
        <v>2.0700000000000003</v>
      </c>
      <c r="I348" s="71">
        <f t="shared" si="27"/>
        <v>11.07</v>
      </c>
      <c r="J348" s="165"/>
    </row>
    <row r="349" spans="1:10" s="4" customFormat="1" ht="13.5" thickBot="1">
      <c r="A349" s="82">
        <v>3205</v>
      </c>
      <c r="B349" s="109" t="s">
        <v>1362</v>
      </c>
      <c r="C349" s="84" t="s">
        <v>1363</v>
      </c>
      <c r="D349" s="98" t="s">
        <v>296</v>
      </c>
      <c r="E349" s="85">
        <v>11</v>
      </c>
      <c r="F349" s="94"/>
      <c r="G349" s="70"/>
      <c r="H349" s="71">
        <f t="shared" si="26"/>
        <v>2.5300000000000002</v>
      </c>
      <c r="I349" s="71">
        <f aca="true" t="shared" si="28" ref="I349:I354">E349+H349</f>
        <v>13.530000000000001</v>
      </c>
      <c r="J349" s="165"/>
    </row>
    <row r="350" spans="1:10" s="4" customFormat="1" ht="13.5" thickBot="1">
      <c r="A350" s="82">
        <v>3042</v>
      </c>
      <c r="B350" s="109"/>
      <c r="C350" s="84" t="s">
        <v>1364</v>
      </c>
      <c r="D350" s="98" t="s">
        <v>296</v>
      </c>
      <c r="E350" s="85">
        <v>150</v>
      </c>
      <c r="F350" s="94"/>
      <c r="G350" s="70"/>
      <c r="H350" s="71">
        <f t="shared" si="26"/>
        <v>34.5</v>
      </c>
      <c r="I350" s="71">
        <f t="shared" si="28"/>
        <v>184.5</v>
      </c>
      <c r="J350" s="165"/>
    </row>
    <row r="351" spans="1:10" s="4" customFormat="1" ht="51.75" thickBot="1">
      <c r="A351" s="82">
        <v>2200</v>
      </c>
      <c r="B351" s="109"/>
      <c r="C351" s="84" t="s">
        <v>1365</v>
      </c>
      <c r="D351" s="98" t="s">
        <v>296</v>
      </c>
      <c r="E351" s="85">
        <v>500</v>
      </c>
      <c r="F351" s="94"/>
      <c r="G351" s="70"/>
      <c r="H351" s="71">
        <f t="shared" si="26"/>
        <v>115</v>
      </c>
      <c r="I351" s="71">
        <f t="shared" si="28"/>
        <v>615</v>
      </c>
      <c r="J351" s="165"/>
    </row>
    <row r="352" spans="1:10" s="4" customFormat="1" ht="12.75" customHeight="1" thickBot="1">
      <c r="A352" s="82">
        <v>2304</v>
      </c>
      <c r="B352" s="109" t="s">
        <v>1366</v>
      </c>
      <c r="C352" s="84" t="s">
        <v>308</v>
      </c>
      <c r="D352" s="98" t="s">
        <v>296</v>
      </c>
      <c r="E352" s="85">
        <v>7</v>
      </c>
      <c r="F352" s="94"/>
      <c r="G352" s="70"/>
      <c r="H352" s="71">
        <f t="shared" si="26"/>
        <v>1.61</v>
      </c>
      <c r="I352" s="71">
        <f t="shared" si="28"/>
        <v>8.61</v>
      </c>
      <c r="J352" s="165"/>
    </row>
    <row r="353" spans="1:10" s="4" customFormat="1" ht="13.5" thickBot="1">
      <c r="A353" s="82">
        <v>3206</v>
      </c>
      <c r="B353" s="109" t="s">
        <v>1366</v>
      </c>
      <c r="C353" s="84" t="s">
        <v>1367</v>
      </c>
      <c r="D353" s="98" t="s">
        <v>296</v>
      </c>
      <c r="E353" s="85">
        <v>9</v>
      </c>
      <c r="F353" s="94"/>
      <c r="G353" s="70"/>
      <c r="H353" s="71">
        <f t="shared" si="26"/>
        <v>2.0700000000000003</v>
      </c>
      <c r="I353" s="71">
        <f t="shared" si="28"/>
        <v>11.07</v>
      </c>
      <c r="J353" s="165"/>
    </row>
    <row r="354" spans="1:10" s="4" customFormat="1" ht="13.5" thickBot="1">
      <c r="A354" s="82">
        <v>2305</v>
      </c>
      <c r="B354" s="109" t="s">
        <v>1368</v>
      </c>
      <c r="C354" s="84" t="s">
        <v>309</v>
      </c>
      <c r="D354" s="98" t="s">
        <v>296</v>
      </c>
      <c r="E354" s="85">
        <v>12</v>
      </c>
      <c r="F354" s="94"/>
      <c r="G354" s="70"/>
      <c r="H354" s="71">
        <f t="shared" si="26"/>
        <v>2.7600000000000002</v>
      </c>
      <c r="I354" s="71">
        <f t="shared" si="28"/>
        <v>14.76</v>
      </c>
      <c r="J354" s="165"/>
    </row>
    <row r="355" spans="1:10" s="4" customFormat="1" ht="13.5" thickBot="1">
      <c r="A355" s="435" t="s">
        <v>1369</v>
      </c>
      <c r="B355" s="435"/>
      <c r="C355" s="435"/>
      <c r="D355" s="435"/>
      <c r="E355" s="435"/>
      <c r="F355" s="435"/>
      <c r="G355" s="435"/>
      <c r="H355" s="435"/>
      <c r="I355" s="435"/>
      <c r="J355" s="165"/>
    </row>
    <row r="356" spans="1:10" s="4" customFormat="1" ht="13.5" thickBot="1">
      <c r="A356" s="82">
        <v>2362</v>
      </c>
      <c r="B356" s="109" t="s">
        <v>1370</v>
      </c>
      <c r="C356" s="84" t="s">
        <v>314</v>
      </c>
      <c r="D356" s="98" t="s">
        <v>296</v>
      </c>
      <c r="E356" s="85">
        <v>35</v>
      </c>
      <c r="F356" s="94"/>
      <c r="G356" s="70"/>
      <c r="H356" s="71">
        <f aca="true" t="shared" si="29" ref="H356:H361">E356*23%</f>
        <v>8.05</v>
      </c>
      <c r="I356" s="71">
        <f aca="true" t="shared" si="30" ref="I356:I361">E356+H356</f>
        <v>43.05</v>
      </c>
      <c r="J356" s="165"/>
    </row>
    <row r="357" spans="1:10" s="4" customFormat="1" ht="13.5" thickBot="1">
      <c r="A357" s="82">
        <v>3207</v>
      </c>
      <c r="B357" s="109" t="s">
        <v>1371</v>
      </c>
      <c r="C357" s="84" t="s">
        <v>1372</v>
      </c>
      <c r="D357" s="98" t="s">
        <v>296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5"/>
    </row>
    <row r="358" spans="1:10" s="4" customFormat="1" ht="13.5" thickBot="1">
      <c r="A358" s="82">
        <v>2364</v>
      </c>
      <c r="B358" s="109" t="s">
        <v>1373</v>
      </c>
      <c r="C358" s="84" t="s">
        <v>316</v>
      </c>
      <c r="D358" s="98" t="s">
        <v>296</v>
      </c>
      <c r="E358" s="85">
        <v>35</v>
      </c>
      <c r="F358" s="94"/>
      <c r="G358" s="70"/>
      <c r="H358" s="71">
        <f t="shared" si="29"/>
        <v>8.05</v>
      </c>
      <c r="I358" s="71">
        <f t="shared" si="30"/>
        <v>43.05</v>
      </c>
      <c r="J358" s="165"/>
    </row>
    <row r="359" spans="1:10" s="4" customFormat="1" ht="12.75" customHeight="1" thickBot="1">
      <c r="A359" s="82">
        <v>2366</v>
      </c>
      <c r="B359" s="109" t="s">
        <v>318</v>
      </c>
      <c r="C359" s="84" t="s">
        <v>1374</v>
      </c>
      <c r="D359" s="98" t="s">
        <v>296</v>
      </c>
      <c r="E359" s="85">
        <v>40</v>
      </c>
      <c r="F359" s="94"/>
      <c r="G359" s="70"/>
      <c r="H359" s="71">
        <f t="shared" si="29"/>
        <v>9.200000000000001</v>
      </c>
      <c r="I359" s="71">
        <f t="shared" si="30"/>
        <v>49.2</v>
      </c>
      <c r="J359" s="165"/>
    </row>
    <row r="360" spans="1:10" s="4" customFormat="1" ht="13.5" thickBot="1">
      <c r="A360" s="82">
        <v>2365</v>
      </c>
      <c r="B360" s="109" t="s">
        <v>1375</v>
      </c>
      <c r="C360" s="84" t="s">
        <v>317</v>
      </c>
      <c r="D360" s="98" t="s">
        <v>296</v>
      </c>
      <c r="E360" s="85">
        <v>25</v>
      </c>
      <c r="F360" s="94"/>
      <c r="G360" s="70"/>
      <c r="H360" s="71">
        <f t="shared" si="29"/>
        <v>5.75</v>
      </c>
      <c r="I360" s="71">
        <f t="shared" si="30"/>
        <v>30.75</v>
      </c>
      <c r="J360" s="165"/>
    </row>
    <row r="361" spans="1:10" s="4" customFormat="1" ht="13.5" thickBot="1">
      <c r="A361" s="82">
        <v>2363</v>
      </c>
      <c r="B361" s="109" t="s">
        <v>1376</v>
      </c>
      <c r="C361" s="84" t="s">
        <v>315</v>
      </c>
      <c r="D361" s="98" t="s">
        <v>296</v>
      </c>
      <c r="E361" s="85">
        <v>35</v>
      </c>
      <c r="F361" s="94"/>
      <c r="G361" s="70"/>
      <c r="H361" s="71">
        <f t="shared" si="29"/>
        <v>8.05</v>
      </c>
      <c r="I361" s="71">
        <f t="shared" si="30"/>
        <v>43.05</v>
      </c>
      <c r="J361" s="165"/>
    </row>
    <row r="362" spans="1:10" s="4" customFormat="1" ht="13.5" thickBot="1">
      <c r="A362" s="435" t="s">
        <v>1377</v>
      </c>
      <c r="B362" s="435"/>
      <c r="C362" s="435"/>
      <c r="D362" s="435"/>
      <c r="E362" s="435"/>
      <c r="F362" s="435"/>
      <c r="G362" s="435"/>
      <c r="H362" s="435"/>
      <c r="I362" s="435"/>
      <c r="J362" s="165"/>
    </row>
    <row r="363" spans="1:10" s="4" customFormat="1" ht="13.5" thickBot="1">
      <c r="A363" s="82">
        <v>2367</v>
      </c>
      <c r="B363" s="109" t="s">
        <v>1378</v>
      </c>
      <c r="C363" s="84" t="s">
        <v>1379</v>
      </c>
      <c r="D363" s="98" t="s">
        <v>296</v>
      </c>
      <c r="E363" s="85">
        <v>35</v>
      </c>
      <c r="F363" s="94"/>
      <c r="G363" s="70"/>
      <c r="H363" s="71">
        <f aca="true" t="shared" si="31" ref="H363:H368">E363*23%</f>
        <v>8.05</v>
      </c>
      <c r="I363" s="71">
        <f aca="true" t="shared" si="32" ref="I363:I368">E363+H363</f>
        <v>43.05</v>
      </c>
      <c r="J363" s="165"/>
    </row>
    <row r="364" spans="1:10" s="4" customFormat="1" ht="13.5" thickBot="1">
      <c r="A364" s="82">
        <v>2369</v>
      </c>
      <c r="B364" s="109" t="s">
        <v>1380</v>
      </c>
      <c r="C364" s="84" t="s">
        <v>1381</v>
      </c>
      <c r="D364" s="98" t="s">
        <v>296</v>
      </c>
      <c r="E364" s="85">
        <v>25</v>
      </c>
      <c r="F364" s="94"/>
      <c r="G364" s="70"/>
      <c r="H364" s="71">
        <f t="shared" si="31"/>
        <v>5.75</v>
      </c>
      <c r="I364" s="71">
        <f t="shared" si="32"/>
        <v>30.75</v>
      </c>
      <c r="J364" s="165"/>
    </row>
    <row r="365" spans="1:10" s="4" customFormat="1" ht="13.5" thickBot="1">
      <c r="A365" s="82">
        <v>2369</v>
      </c>
      <c r="B365" s="109" t="s">
        <v>1382</v>
      </c>
      <c r="C365" s="84" t="s">
        <v>319</v>
      </c>
      <c r="D365" s="98" t="s">
        <v>296</v>
      </c>
      <c r="E365" s="85">
        <v>35</v>
      </c>
      <c r="F365" s="94"/>
      <c r="G365" s="70"/>
      <c r="H365" s="71">
        <f t="shared" si="31"/>
        <v>8.05</v>
      </c>
      <c r="I365" s="71">
        <f t="shared" si="32"/>
        <v>43.05</v>
      </c>
      <c r="J365" s="165"/>
    </row>
    <row r="366" spans="1:10" s="4" customFormat="1" ht="12.75" customHeight="1" thickBot="1">
      <c r="A366" s="82">
        <v>3208</v>
      </c>
      <c r="B366" s="109" t="s">
        <v>1382</v>
      </c>
      <c r="C366" s="84" t="s">
        <v>1383</v>
      </c>
      <c r="D366" s="98" t="s">
        <v>296</v>
      </c>
      <c r="E366" s="85">
        <v>105</v>
      </c>
      <c r="F366" s="94"/>
      <c r="G366" s="70"/>
      <c r="H366" s="71">
        <f t="shared" si="31"/>
        <v>24.150000000000002</v>
      </c>
      <c r="I366" s="71">
        <f t="shared" si="32"/>
        <v>129.15</v>
      </c>
      <c r="J366" s="165"/>
    </row>
    <row r="367" spans="1:10" s="4" customFormat="1" ht="13.5" thickBot="1">
      <c r="A367" s="82">
        <v>2267</v>
      </c>
      <c r="B367" s="109" t="s">
        <v>1269</v>
      </c>
      <c r="C367" s="84" t="s">
        <v>1384</v>
      </c>
      <c r="D367" s="98" t="s">
        <v>296</v>
      </c>
      <c r="E367" s="85">
        <v>18</v>
      </c>
      <c r="F367" s="94"/>
      <c r="G367" s="70"/>
      <c r="H367" s="71">
        <f t="shared" si="31"/>
        <v>4.140000000000001</v>
      </c>
      <c r="I367" s="71">
        <f t="shared" si="32"/>
        <v>22.14</v>
      </c>
      <c r="J367" s="165"/>
    </row>
    <row r="368" spans="1:10" s="4" customFormat="1" ht="13.5" thickBot="1">
      <c r="A368" s="82">
        <v>2266</v>
      </c>
      <c r="B368" s="109" t="s">
        <v>1269</v>
      </c>
      <c r="C368" s="84" t="s">
        <v>1385</v>
      </c>
      <c r="D368" s="98" t="s">
        <v>296</v>
      </c>
      <c r="E368" s="85">
        <v>14</v>
      </c>
      <c r="F368" s="94"/>
      <c r="G368" s="70"/>
      <c r="H368" s="71">
        <f t="shared" si="31"/>
        <v>3.22</v>
      </c>
      <c r="I368" s="71">
        <f t="shared" si="32"/>
        <v>17.22</v>
      </c>
      <c r="J368" s="165"/>
    </row>
    <row r="369" spans="1:10" s="4" customFormat="1" ht="13.5" thickBot="1">
      <c r="A369" s="435" t="s">
        <v>1386</v>
      </c>
      <c r="B369" s="435"/>
      <c r="C369" s="435"/>
      <c r="D369" s="435"/>
      <c r="E369" s="435"/>
      <c r="F369" s="435"/>
      <c r="G369" s="435"/>
      <c r="H369" s="435"/>
      <c r="I369" s="435"/>
      <c r="J369" s="165"/>
    </row>
    <row r="370" spans="1:10" s="4" customFormat="1" ht="13.5" thickBot="1">
      <c r="A370" s="82">
        <v>2338</v>
      </c>
      <c r="B370" s="109" t="s">
        <v>1387</v>
      </c>
      <c r="C370" s="84" t="s">
        <v>1388</v>
      </c>
      <c r="D370" s="98" t="s">
        <v>296</v>
      </c>
      <c r="E370" s="85">
        <v>35</v>
      </c>
      <c r="F370" s="94"/>
      <c r="G370" s="70"/>
      <c r="H370" s="71">
        <f aca="true" t="shared" si="33" ref="H370:H377">E370*23%</f>
        <v>8.05</v>
      </c>
      <c r="I370" s="71">
        <f aca="true" t="shared" si="34" ref="I370:I377">E370+H370</f>
        <v>43.05</v>
      </c>
      <c r="J370" s="165"/>
    </row>
    <row r="371" spans="1:10" s="4" customFormat="1" ht="13.5" thickBot="1">
      <c r="A371" s="82">
        <v>2240</v>
      </c>
      <c r="B371" s="109" t="s">
        <v>1389</v>
      </c>
      <c r="C371" s="84" t="s">
        <v>1390</v>
      </c>
      <c r="D371" s="98" t="s">
        <v>296</v>
      </c>
      <c r="E371" s="85">
        <v>55</v>
      </c>
      <c r="F371" s="94"/>
      <c r="G371" s="70"/>
      <c r="H371" s="71">
        <f t="shared" si="33"/>
        <v>12.65</v>
      </c>
      <c r="I371" s="71">
        <f t="shared" si="34"/>
        <v>67.65</v>
      </c>
      <c r="J371" s="165"/>
    </row>
    <row r="372" spans="1:10" s="4" customFormat="1" ht="12.75" customHeight="1" thickBot="1">
      <c r="A372" s="82">
        <v>2337</v>
      </c>
      <c r="B372" s="109" t="s">
        <v>1391</v>
      </c>
      <c r="C372" s="84" t="s">
        <v>1392</v>
      </c>
      <c r="D372" s="98" t="s">
        <v>296</v>
      </c>
      <c r="E372" s="85">
        <v>8</v>
      </c>
      <c r="F372" s="94"/>
      <c r="G372" s="70"/>
      <c r="H372" s="71">
        <f t="shared" si="33"/>
        <v>1.84</v>
      </c>
      <c r="I372" s="71">
        <f t="shared" si="34"/>
        <v>9.84</v>
      </c>
      <c r="J372" s="165"/>
    </row>
    <row r="373" spans="1:10" s="4" customFormat="1" ht="13.5" thickBot="1">
      <c r="A373" s="82">
        <v>3209</v>
      </c>
      <c r="B373" s="109" t="s">
        <v>1391</v>
      </c>
      <c r="C373" s="84" t="s">
        <v>1393</v>
      </c>
      <c r="D373" s="98" t="s">
        <v>296</v>
      </c>
      <c r="E373" s="85">
        <v>10</v>
      </c>
      <c r="F373" s="94"/>
      <c r="G373" s="70"/>
      <c r="H373" s="71">
        <f t="shared" si="33"/>
        <v>2.3000000000000003</v>
      </c>
      <c r="I373" s="71">
        <f t="shared" si="34"/>
        <v>12.3</v>
      </c>
      <c r="J373" s="165"/>
    </row>
    <row r="374" spans="1:10" s="4" customFormat="1" ht="12.75" customHeight="1" thickBot="1">
      <c r="A374" s="82">
        <v>3210</v>
      </c>
      <c r="B374" s="109" t="s">
        <v>1394</v>
      </c>
      <c r="C374" s="84" t="s">
        <v>1395</v>
      </c>
      <c r="D374" s="98" t="s">
        <v>296</v>
      </c>
      <c r="E374" s="85">
        <v>40</v>
      </c>
      <c r="F374" s="94" t="s">
        <v>16</v>
      </c>
      <c r="G374" s="70" t="s">
        <v>16</v>
      </c>
      <c r="H374" s="71">
        <f t="shared" si="33"/>
        <v>9.200000000000001</v>
      </c>
      <c r="I374" s="71">
        <f t="shared" si="34"/>
        <v>49.2</v>
      </c>
      <c r="J374" s="165"/>
    </row>
    <row r="375" spans="1:10" s="4" customFormat="1" ht="13.5" thickBot="1">
      <c r="A375" s="82">
        <v>2959</v>
      </c>
      <c r="B375" s="109"/>
      <c r="C375" s="84" t="s">
        <v>1396</v>
      </c>
      <c r="D375" s="98" t="s">
        <v>296</v>
      </c>
      <c r="E375" s="85">
        <v>35</v>
      </c>
      <c r="F375" s="94"/>
      <c r="G375" s="70"/>
      <c r="H375" s="71">
        <f t="shared" si="33"/>
        <v>8.05</v>
      </c>
      <c r="I375" s="71">
        <f t="shared" si="34"/>
        <v>43.05</v>
      </c>
      <c r="J375" s="165"/>
    </row>
    <row r="376" spans="1:10" s="4" customFormat="1" ht="13.5" thickBot="1">
      <c r="A376" s="82">
        <v>2340</v>
      </c>
      <c r="B376" s="109" t="s">
        <v>1397</v>
      </c>
      <c r="C376" s="84" t="s">
        <v>1398</v>
      </c>
      <c r="D376" s="98" t="s">
        <v>296</v>
      </c>
      <c r="E376" s="85">
        <v>90</v>
      </c>
      <c r="F376" s="94"/>
      <c r="G376" s="70"/>
      <c r="H376" s="71">
        <f t="shared" si="33"/>
        <v>20.7</v>
      </c>
      <c r="I376" s="71">
        <f t="shared" si="34"/>
        <v>110.7</v>
      </c>
      <c r="J376" s="165"/>
    </row>
    <row r="377" spans="1:10" s="4" customFormat="1" ht="13.5" thickBot="1">
      <c r="A377" s="82">
        <v>2339</v>
      </c>
      <c r="B377" s="109" t="s">
        <v>1399</v>
      </c>
      <c r="C377" s="84" t="s">
        <v>1400</v>
      </c>
      <c r="D377" s="98" t="s">
        <v>296</v>
      </c>
      <c r="E377" s="85">
        <v>30</v>
      </c>
      <c r="F377" s="94"/>
      <c r="G377" s="70"/>
      <c r="H377" s="71">
        <f t="shared" si="33"/>
        <v>6.9</v>
      </c>
      <c r="I377" s="71">
        <f t="shared" si="34"/>
        <v>36.9</v>
      </c>
      <c r="J377" s="165"/>
    </row>
    <row r="378" spans="1:10" s="4" customFormat="1" ht="13.5" thickBot="1">
      <c r="A378" s="435" t="s">
        <v>1934</v>
      </c>
      <c r="B378" s="435"/>
      <c r="C378" s="435"/>
      <c r="D378" s="435"/>
      <c r="E378" s="435"/>
      <c r="F378" s="435"/>
      <c r="G378" s="435"/>
      <c r="H378" s="435"/>
      <c r="I378" s="435"/>
      <c r="J378" s="165"/>
    </row>
    <row r="379" spans="1:10" s="4" customFormat="1" ht="13.5" thickBot="1">
      <c r="A379" s="82">
        <v>3211</v>
      </c>
      <c r="B379" s="109" t="s">
        <v>1402</v>
      </c>
      <c r="C379" s="84" t="s">
        <v>1403</v>
      </c>
      <c r="D379" s="98" t="s">
        <v>296</v>
      </c>
      <c r="E379" s="85">
        <v>40</v>
      </c>
      <c r="F379" s="94"/>
      <c r="G379" s="70"/>
      <c r="H379" s="71">
        <f aca="true" t="shared" si="35" ref="H379:H391">E379*23%</f>
        <v>9.200000000000001</v>
      </c>
      <c r="I379" s="71">
        <f aca="true" t="shared" si="36" ref="I379:I391">E379+H379</f>
        <v>49.2</v>
      </c>
      <c r="J379" s="165"/>
    </row>
    <row r="380" spans="1:10" s="4" customFormat="1" ht="12.75" customHeight="1" thickBot="1">
      <c r="A380" s="82">
        <v>2386</v>
      </c>
      <c r="B380" s="109" t="s">
        <v>1404</v>
      </c>
      <c r="C380" s="84" t="s">
        <v>1405</v>
      </c>
      <c r="D380" s="98" t="s">
        <v>296</v>
      </c>
      <c r="E380" s="85">
        <v>29</v>
      </c>
      <c r="F380" s="94"/>
      <c r="G380" s="70"/>
      <c r="H380" s="71">
        <f t="shared" si="35"/>
        <v>6.67</v>
      </c>
      <c r="I380" s="71">
        <f t="shared" si="36"/>
        <v>35.67</v>
      </c>
      <c r="J380" s="165"/>
    </row>
    <row r="381" spans="1:10" s="4" customFormat="1" ht="12.75" customHeight="1" thickBot="1">
      <c r="A381" s="82">
        <v>2387</v>
      </c>
      <c r="B381" s="109" t="s">
        <v>1406</v>
      </c>
      <c r="C381" s="84" t="s">
        <v>1407</v>
      </c>
      <c r="D381" s="98" t="s">
        <v>296</v>
      </c>
      <c r="E381" s="85">
        <v>28</v>
      </c>
      <c r="F381" s="94"/>
      <c r="G381" s="70"/>
      <c r="H381" s="71">
        <f t="shared" si="35"/>
        <v>6.44</v>
      </c>
      <c r="I381" s="71">
        <f t="shared" si="36"/>
        <v>34.44</v>
      </c>
      <c r="J381" s="165"/>
    </row>
    <row r="382" spans="1:10" s="4" customFormat="1" ht="13.5" thickBot="1">
      <c r="A382" s="82">
        <v>2384</v>
      </c>
      <c r="B382" s="109" t="s">
        <v>1408</v>
      </c>
      <c r="C382" s="84" t="s">
        <v>1409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2385</v>
      </c>
      <c r="B383" s="109" t="s">
        <v>1410</v>
      </c>
      <c r="C383" s="84" t="s">
        <v>1411</v>
      </c>
      <c r="D383" s="98" t="s">
        <v>296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5"/>
    </row>
    <row r="384" spans="1:10" s="4" customFormat="1" ht="13.5" thickBot="1">
      <c r="A384" s="82">
        <v>2381</v>
      </c>
      <c r="B384" s="109" t="s">
        <v>303</v>
      </c>
      <c r="C384" s="84" t="s">
        <v>1412</v>
      </c>
      <c r="D384" s="98" t="s">
        <v>296</v>
      </c>
      <c r="E384" s="85">
        <v>50</v>
      </c>
      <c r="F384" s="94"/>
      <c r="G384" s="70"/>
      <c r="H384" s="71">
        <f t="shared" si="35"/>
        <v>11.5</v>
      </c>
      <c r="I384" s="71">
        <f t="shared" si="36"/>
        <v>61.5</v>
      </c>
      <c r="J384" s="165"/>
    </row>
    <row r="385" spans="1:10" s="4" customFormat="1" ht="13.5" thickBot="1">
      <c r="A385" s="82">
        <v>2382</v>
      </c>
      <c r="B385" s="109" t="s">
        <v>1413</v>
      </c>
      <c r="C385" s="84" t="s">
        <v>1414</v>
      </c>
      <c r="D385" s="98" t="s">
        <v>296</v>
      </c>
      <c r="E385" s="85">
        <v>40</v>
      </c>
      <c r="F385" s="94"/>
      <c r="G385" s="70"/>
      <c r="H385" s="71">
        <f t="shared" si="35"/>
        <v>9.200000000000001</v>
      </c>
      <c r="I385" s="71">
        <f t="shared" si="36"/>
        <v>49.2</v>
      </c>
      <c r="J385" s="165"/>
    </row>
    <row r="386" spans="1:10" s="4" customFormat="1" ht="12.75" customHeight="1" thickBot="1">
      <c r="A386" s="82">
        <v>2379</v>
      </c>
      <c r="B386" s="109" t="s">
        <v>1415</v>
      </c>
      <c r="C386" s="84" t="s">
        <v>1416</v>
      </c>
      <c r="D386" s="98" t="s">
        <v>296</v>
      </c>
      <c r="E386" s="85">
        <v>11</v>
      </c>
      <c r="F386" s="94"/>
      <c r="G386" s="70"/>
      <c r="H386" s="71">
        <f t="shared" si="35"/>
        <v>2.5300000000000002</v>
      </c>
      <c r="I386" s="71">
        <f t="shared" si="36"/>
        <v>13.530000000000001</v>
      </c>
      <c r="J386" s="165"/>
    </row>
    <row r="387" spans="1:10" s="4" customFormat="1" ht="13.5" thickBot="1">
      <c r="A387" s="82">
        <v>2380</v>
      </c>
      <c r="B387" s="109" t="s">
        <v>1415</v>
      </c>
      <c r="C387" s="84" t="s">
        <v>1417</v>
      </c>
      <c r="D387" s="98" t="s">
        <v>296</v>
      </c>
      <c r="E387" s="85">
        <v>15</v>
      </c>
      <c r="F387" s="94"/>
      <c r="G387" s="70"/>
      <c r="H387" s="71">
        <f t="shared" si="35"/>
        <v>3.45</v>
      </c>
      <c r="I387" s="71">
        <f t="shared" si="36"/>
        <v>18.45</v>
      </c>
      <c r="J387" s="165"/>
    </row>
    <row r="388" spans="1:10" s="4" customFormat="1" ht="13.5" thickBot="1">
      <c r="A388" s="82">
        <v>2383</v>
      </c>
      <c r="B388" s="109"/>
      <c r="C388" s="84" t="s">
        <v>1418</v>
      </c>
      <c r="D388" s="98" t="s">
        <v>296</v>
      </c>
      <c r="E388" s="85">
        <v>25</v>
      </c>
      <c r="F388" s="94"/>
      <c r="G388" s="70"/>
      <c r="H388" s="71">
        <f t="shared" si="35"/>
        <v>5.75</v>
      </c>
      <c r="I388" s="71">
        <f t="shared" si="36"/>
        <v>30.75</v>
      </c>
      <c r="J388" s="165"/>
    </row>
    <row r="389" spans="1:10" s="4" customFormat="1" ht="13.5" thickBot="1">
      <c r="A389" s="82">
        <v>3156</v>
      </c>
      <c r="B389" s="109" t="s">
        <v>1419</v>
      </c>
      <c r="C389" s="84" t="s">
        <v>1420</v>
      </c>
      <c r="D389" s="98" t="s">
        <v>296</v>
      </c>
      <c r="E389" s="85">
        <v>55</v>
      </c>
      <c r="F389" s="94"/>
      <c r="G389" s="70"/>
      <c r="H389" s="71">
        <f t="shared" si="35"/>
        <v>12.65</v>
      </c>
      <c r="I389" s="71">
        <f t="shared" si="36"/>
        <v>67.65</v>
      </c>
      <c r="J389" s="165"/>
    </row>
    <row r="390" spans="1:10" s="4" customFormat="1" ht="12.75" customHeight="1" thickBot="1">
      <c r="A390" s="82">
        <v>2425</v>
      </c>
      <c r="B390" s="109" t="s">
        <v>1421</v>
      </c>
      <c r="C390" s="84" t="s">
        <v>1422</v>
      </c>
      <c r="D390" s="98" t="s">
        <v>296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82">
        <v>3212</v>
      </c>
      <c r="B391" s="109" t="s">
        <v>1423</v>
      </c>
      <c r="C391" s="84" t="s">
        <v>1424</v>
      </c>
      <c r="D391" s="98" t="s">
        <v>329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5"/>
    </row>
    <row r="392" spans="1:10" s="4" customFormat="1" ht="13.5" thickBot="1">
      <c r="A392" s="435" t="s">
        <v>1425</v>
      </c>
      <c r="B392" s="435"/>
      <c r="C392" s="435"/>
      <c r="D392" s="435"/>
      <c r="E392" s="435"/>
      <c r="F392" s="435"/>
      <c r="G392" s="435"/>
      <c r="H392" s="435"/>
      <c r="I392" s="435"/>
      <c r="J392" s="165"/>
    </row>
    <row r="393" spans="1:10" s="4" customFormat="1" ht="13.5" thickBot="1">
      <c r="A393" s="82">
        <v>2446</v>
      </c>
      <c r="B393" s="109" t="s">
        <v>321</v>
      </c>
      <c r="C393" s="84" t="s">
        <v>1426</v>
      </c>
      <c r="D393" s="98" t="s">
        <v>296</v>
      </c>
      <c r="E393" s="85">
        <v>70</v>
      </c>
      <c r="F393" s="94"/>
      <c r="G393" s="70"/>
      <c r="H393" s="71">
        <f>E393*23%</f>
        <v>16.1</v>
      </c>
      <c r="I393" s="71">
        <f>E393+H393</f>
        <v>86.1</v>
      </c>
      <c r="J393" s="165"/>
    </row>
    <row r="394" spans="1:10" s="4" customFormat="1" ht="13.5" thickBot="1">
      <c r="A394" s="82">
        <v>2307</v>
      </c>
      <c r="B394" s="109"/>
      <c r="C394" s="84" t="s">
        <v>1427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2.75" customHeight="1" thickBot="1">
      <c r="A395" s="82">
        <v>2308</v>
      </c>
      <c r="B395" s="109" t="s">
        <v>1428</v>
      </c>
      <c r="C395" s="84" t="s">
        <v>1429</v>
      </c>
      <c r="D395" s="98" t="s">
        <v>296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5"/>
    </row>
    <row r="396" spans="1:10" s="4" customFormat="1" ht="13.5" thickBot="1">
      <c r="A396" s="435" t="s">
        <v>1430</v>
      </c>
      <c r="B396" s="435"/>
      <c r="C396" s="435"/>
      <c r="D396" s="435"/>
      <c r="E396" s="435"/>
      <c r="F396" s="435"/>
      <c r="G396" s="435"/>
      <c r="H396" s="435"/>
      <c r="I396" s="435"/>
      <c r="J396" s="165"/>
    </row>
    <row r="397" spans="1:10" s="4" customFormat="1" ht="13.5" thickBot="1">
      <c r="A397" s="82">
        <v>2897</v>
      </c>
      <c r="B397" s="109" t="s">
        <v>1431</v>
      </c>
      <c r="C397" s="84" t="s">
        <v>1432</v>
      </c>
      <c r="D397" s="98" t="s">
        <v>296</v>
      </c>
      <c r="E397" s="85">
        <v>55</v>
      </c>
      <c r="F397" s="94"/>
      <c r="G397" s="70"/>
      <c r="H397" s="71">
        <f>E397*23%</f>
        <v>12.65</v>
      </c>
      <c r="I397" s="71">
        <f>E397+H397</f>
        <v>67.65</v>
      </c>
      <c r="J397" s="165"/>
    </row>
    <row r="398" spans="1:10" s="4" customFormat="1" ht="13.5" thickBot="1">
      <c r="A398" s="82">
        <v>2448</v>
      </c>
      <c r="B398" s="109" t="s">
        <v>1433</v>
      </c>
      <c r="C398" s="84" t="s">
        <v>1434</v>
      </c>
      <c r="D398" s="98" t="s">
        <v>296</v>
      </c>
      <c r="E398" s="85">
        <v>40</v>
      </c>
      <c r="F398" s="94"/>
      <c r="G398" s="70"/>
      <c r="H398" s="71">
        <f>E398*23%</f>
        <v>9.200000000000001</v>
      </c>
      <c r="I398" s="71">
        <f>E398+H398</f>
        <v>49.2</v>
      </c>
      <c r="J398" s="165"/>
    </row>
    <row r="399" spans="1:10" s="4" customFormat="1" ht="13.5" thickBot="1">
      <c r="A399" s="82">
        <v>2450</v>
      </c>
      <c r="B399" s="109" t="s">
        <v>322</v>
      </c>
      <c r="C399" s="84" t="s">
        <v>2191</v>
      </c>
      <c r="D399" s="98" t="s">
        <v>296</v>
      </c>
      <c r="E399" s="85">
        <v>50</v>
      </c>
      <c r="F399" s="94"/>
      <c r="G399" s="70"/>
      <c r="H399" s="71">
        <f>E399*23%</f>
        <v>11.5</v>
      </c>
      <c r="I399" s="71">
        <f>E399+H399</f>
        <v>61.5</v>
      </c>
      <c r="J399" s="165"/>
    </row>
    <row r="400" spans="1:10" s="4" customFormat="1" ht="13.5" thickBot="1">
      <c r="A400" s="82">
        <v>2449</v>
      </c>
      <c r="B400" s="109"/>
      <c r="C400" s="84" t="s">
        <v>1435</v>
      </c>
      <c r="D400" s="98" t="s">
        <v>296</v>
      </c>
      <c r="E400" s="85">
        <v>40</v>
      </c>
      <c r="F400" s="94"/>
      <c r="G400" s="70"/>
      <c r="H400" s="71">
        <f>E400*23%</f>
        <v>9.200000000000001</v>
      </c>
      <c r="I400" s="71">
        <f>E400+H400</f>
        <v>49.2</v>
      </c>
      <c r="J400" s="165"/>
    </row>
    <row r="401" spans="1:10" s="4" customFormat="1" ht="13.5" thickBot="1">
      <c r="A401" s="435" t="s">
        <v>1436</v>
      </c>
      <c r="B401" s="435"/>
      <c r="C401" s="435"/>
      <c r="D401" s="435"/>
      <c r="E401" s="435"/>
      <c r="F401" s="435"/>
      <c r="G401" s="435"/>
      <c r="H401" s="435"/>
      <c r="I401" s="435"/>
      <c r="J401" s="165"/>
    </row>
    <row r="402" spans="1:10" s="4" customFormat="1" ht="12.75" customHeight="1" thickBot="1">
      <c r="A402" s="82">
        <v>2377</v>
      </c>
      <c r="B402" s="109" t="s">
        <v>1437</v>
      </c>
      <c r="C402" s="84" t="s">
        <v>1438</v>
      </c>
      <c r="D402" s="98" t="s">
        <v>296</v>
      </c>
      <c r="E402" s="85">
        <v>120</v>
      </c>
      <c r="F402" s="94"/>
      <c r="G402" s="70"/>
      <c r="H402" s="71">
        <f aca="true" t="shared" si="37" ref="H402:H412">E402*23%</f>
        <v>27.6</v>
      </c>
      <c r="I402" s="71">
        <f aca="true" t="shared" si="38" ref="I402:I412">E402+H402</f>
        <v>147.6</v>
      </c>
      <c r="J402" s="165"/>
    </row>
    <row r="403" spans="1:10" s="4" customFormat="1" ht="13.5" thickBot="1">
      <c r="A403" s="82">
        <v>2370</v>
      </c>
      <c r="B403" s="109" t="s">
        <v>1439</v>
      </c>
      <c r="C403" s="84" t="s">
        <v>1440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2452</v>
      </c>
      <c r="B404" s="109" t="s">
        <v>1441</v>
      </c>
      <c r="C404" s="84" t="s">
        <v>1442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3.5" thickBot="1">
      <c r="A405" s="82">
        <v>2371</v>
      </c>
      <c r="B405" s="109" t="s">
        <v>1437</v>
      </c>
      <c r="C405" s="84" t="s">
        <v>1443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2.75" customHeight="1" thickBot="1">
      <c r="A406" s="82">
        <v>2372</v>
      </c>
      <c r="B406" s="109" t="s">
        <v>1444</v>
      </c>
      <c r="C406" s="84" t="s">
        <v>1445</v>
      </c>
      <c r="D406" s="98" t="s">
        <v>296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5"/>
    </row>
    <row r="407" spans="1:10" s="4" customFormat="1" ht="13.5" thickBot="1">
      <c r="A407" s="82">
        <v>2373</v>
      </c>
      <c r="B407" s="109" t="s">
        <v>1446</v>
      </c>
      <c r="C407" s="84" t="s">
        <v>1447</v>
      </c>
      <c r="D407" s="98" t="s">
        <v>296</v>
      </c>
      <c r="E407" s="85">
        <v>35</v>
      </c>
      <c r="F407" s="94"/>
      <c r="G407" s="70"/>
      <c r="H407" s="71">
        <f t="shared" si="37"/>
        <v>8.05</v>
      </c>
      <c r="I407" s="71">
        <f t="shared" si="38"/>
        <v>43.05</v>
      </c>
      <c r="J407" s="165"/>
    </row>
    <row r="408" spans="1:10" s="4" customFormat="1" ht="13.5" thickBot="1">
      <c r="A408" s="82">
        <v>3213</v>
      </c>
      <c r="B408" s="109"/>
      <c r="C408" s="84" t="s">
        <v>1448</v>
      </c>
      <c r="D408" s="98" t="s">
        <v>296</v>
      </c>
      <c r="E408" s="85">
        <v>85</v>
      </c>
      <c r="F408" s="94"/>
      <c r="G408" s="70"/>
      <c r="H408" s="71">
        <f t="shared" si="37"/>
        <v>19.55</v>
      </c>
      <c r="I408" s="71">
        <f t="shared" si="38"/>
        <v>104.55</v>
      </c>
      <c r="J408" s="165"/>
    </row>
    <row r="409" spans="1:10" s="4" customFormat="1" ht="13.5" thickBot="1">
      <c r="A409" s="82">
        <v>2374</v>
      </c>
      <c r="B409" s="109" t="s">
        <v>1449</v>
      </c>
      <c r="C409" s="84" t="s">
        <v>1450</v>
      </c>
      <c r="D409" s="98" t="s">
        <v>296</v>
      </c>
      <c r="E409" s="85">
        <v>35</v>
      </c>
      <c r="F409" s="94"/>
      <c r="G409" s="70"/>
      <c r="H409" s="71">
        <f t="shared" si="37"/>
        <v>8.05</v>
      </c>
      <c r="I409" s="71">
        <f t="shared" si="38"/>
        <v>43.05</v>
      </c>
      <c r="J409" s="165"/>
    </row>
    <row r="410" spans="1:10" s="4" customFormat="1" ht="13.5" thickBot="1">
      <c r="A410" s="82">
        <v>3214</v>
      </c>
      <c r="B410" s="109"/>
      <c r="C410" s="84" t="s">
        <v>1451</v>
      </c>
      <c r="D410" s="98" t="s">
        <v>296</v>
      </c>
      <c r="E410" s="85">
        <v>85</v>
      </c>
      <c r="F410" s="94"/>
      <c r="G410" s="70"/>
      <c r="H410" s="71">
        <f t="shared" si="37"/>
        <v>19.55</v>
      </c>
      <c r="I410" s="71">
        <f t="shared" si="38"/>
        <v>104.55</v>
      </c>
      <c r="J410" s="165"/>
    </row>
    <row r="411" spans="1:10" s="4" customFormat="1" ht="13.5" thickBot="1">
      <c r="A411" s="82">
        <v>2375</v>
      </c>
      <c r="B411" s="109"/>
      <c r="C411" s="84" t="s">
        <v>1452</v>
      </c>
      <c r="D411" s="98" t="s">
        <v>296</v>
      </c>
      <c r="E411" s="85">
        <v>80</v>
      </c>
      <c r="F411" s="94"/>
      <c r="G411" s="70"/>
      <c r="H411" s="71">
        <f t="shared" si="37"/>
        <v>18.400000000000002</v>
      </c>
      <c r="I411" s="71">
        <f t="shared" si="38"/>
        <v>98.4</v>
      </c>
      <c r="J411" s="165"/>
    </row>
    <row r="412" spans="1:10" s="4" customFormat="1" ht="13.5" thickBot="1">
      <c r="A412" s="82">
        <v>3458</v>
      </c>
      <c r="B412" s="109" t="s">
        <v>2419</v>
      </c>
      <c r="C412" s="84" t="s">
        <v>2420</v>
      </c>
      <c r="D412" s="98" t="s">
        <v>296</v>
      </c>
      <c r="E412" s="85">
        <v>15</v>
      </c>
      <c r="F412" s="94"/>
      <c r="G412" s="70"/>
      <c r="H412" s="71">
        <f t="shared" si="37"/>
        <v>3.45</v>
      </c>
      <c r="I412" s="71">
        <f t="shared" si="38"/>
        <v>18.45</v>
      </c>
      <c r="J412" s="165"/>
    </row>
    <row r="413" spans="1:10" s="4" customFormat="1" ht="12.75" customHeight="1" thickBot="1">
      <c r="A413" s="435" t="s">
        <v>1453</v>
      </c>
      <c r="B413" s="435"/>
      <c r="C413" s="435"/>
      <c r="D413" s="435"/>
      <c r="E413" s="435"/>
      <c r="F413" s="435"/>
      <c r="G413" s="435"/>
      <c r="H413" s="435"/>
      <c r="I413" s="435"/>
      <c r="J413" s="165"/>
    </row>
    <row r="414" spans="1:10" s="4" customFormat="1" ht="13.5" thickBot="1">
      <c r="A414" s="82">
        <v>2318</v>
      </c>
      <c r="B414" s="109" t="s">
        <v>1454</v>
      </c>
      <c r="C414" s="84" t="s">
        <v>1455</v>
      </c>
      <c r="D414" s="98" t="s">
        <v>296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5"/>
    </row>
    <row r="415" spans="1:10" s="4" customFormat="1" ht="12.75" customHeight="1" thickBot="1">
      <c r="A415" s="82">
        <v>2319</v>
      </c>
      <c r="B415" s="109" t="s">
        <v>1456</v>
      </c>
      <c r="C415" s="84" t="s">
        <v>1457</v>
      </c>
      <c r="D415" s="98" t="s">
        <v>296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5"/>
    </row>
    <row r="416" spans="1:10" s="4" customFormat="1" ht="13.5" thickBot="1">
      <c r="A416" s="82">
        <v>2320</v>
      </c>
      <c r="B416" s="109" t="s">
        <v>311</v>
      </c>
      <c r="C416" s="84" t="s">
        <v>1458</v>
      </c>
      <c r="D416" s="98" t="s">
        <v>296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5"/>
    </row>
    <row r="417" spans="1:10" s="4" customFormat="1" ht="13.5" thickBot="1">
      <c r="A417" s="82">
        <v>2314</v>
      </c>
      <c r="B417" s="109" t="s">
        <v>1459</v>
      </c>
      <c r="C417" s="84" t="s">
        <v>1460</v>
      </c>
      <c r="D417" s="98" t="s">
        <v>296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5"/>
    </row>
    <row r="418" spans="1:10" s="4" customFormat="1" ht="12.75" customHeight="1" thickBot="1">
      <c r="A418" s="82">
        <v>2315</v>
      </c>
      <c r="B418" s="109" t="s">
        <v>1461</v>
      </c>
      <c r="C418" s="84" t="s">
        <v>1462</v>
      </c>
      <c r="D418" s="98" t="s">
        <v>296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5"/>
    </row>
    <row r="419" spans="1:10" s="4" customFormat="1" ht="13.5" thickBot="1">
      <c r="A419" s="82">
        <v>2317</v>
      </c>
      <c r="B419" s="109" t="s">
        <v>1463</v>
      </c>
      <c r="C419" s="84" t="s">
        <v>1464</v>
      </c>
      <c r="D419" s="98" t="s">
        <v>296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5"/>
    </row>
    <row r="420" spans="1:10" s="4" customFormat="1" ht="13.5" thickBot="1">
      <c r="A420" s="82">
        <v>2316</v>
      </c>
      <c r="B420" s="109" t="s">
        <v>1465</v>
      </c>
      <c r="C420" s="84" t="s">
        <v>1466</v>
      </c>
      <c r="D420" s="98" t="s">
        <v>296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5"/>
    </row>
    <row r="421" spans="1:10" s="4" customFormat="1" ht="13.5" thickBot="1">
      <c r="A421" s="82">
        <v>3414</v>
      </c>
      <c r="B421" s="109"/>
      <c r="C421" s="84" t="s">
        <v>2262</v>
      </c>
      <c r="D421" s="98" t="s">
        <v>296</v>
      </c>
      <c r="E421" s="153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5"/>
    </row>
    <row r="422" spans="1:10" s="4" customFormat="1" ht="13.5" thickBot="1">
      <c r="A422" s="435" t="s">
        <v>1467</v>
      </c>
      <c r="B422" s="435"/>
      <c r="C422" s="435"/>
      <c r="D422" s="435"/>
      <c r="E422" s="435"/>
      <c r="F422" s="435"/>
      <c r="G422" s="435"/>
      <c r="H422" s="435"/>
      <c r="I422" s="435"/>
      <c r="J422" s="165"/>
    </row>
    <row r="423" spans="1:10" s="4" customFormat="1" ht="13.5" thickBot="1">
      <c r="A423" s="82">
        <v>2330</v>
      </c>
      <c r="B423" s="109" t="s">
        <v>1468</v>
      </c>
      <c r="C423" s="84" t="s">
        <v>1469</v>
      </c>
      <c r="D423" s="98" t="s">
        <v>296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5"/>
    </row>
    <row r="424" spans="1:10" s="4" customFormat="1" ht="13.5" thickBot="1">
      <c r="A424" s="82">
        <v>2321</v>
      </c>
      <c r="B424" s="109" t="s">
        <v>1470</v>
      </c>
      <c r="C424" s="84" t="s">
        <v>1471</v>
      </c>
      <c r="D424" s="98" t="s">
        <v>296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5"/>
    </row>
    <row r="425" spans="1:10" s="4" customFormat="1" ht="13.5" thickBot="1">
      <c r="A425" s="82">
        <v>2325</v>
      </c>
      <c r="B425" s="109" t="s">
        <v>1472</v>
      </c>
      <c r="C425" s="84" t="s">
        <v>1473</v>
      </c>
      <c r="D425" s="98" t="s">
        <v>296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5"/>
    </row>
    <row r="426" spans="1:10" s="4" customFormat="1" ht="13.5" thickBot="1">
      <c r="A426" s="82">
        <v>2324</v>
      </c>
      <c r="B426" s="109" t="s">
        <v>1474</v>
      </c>
      <c r="C426" s="84" t="s">
        <v>1475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2322</v>
      </c>
      <c r="B427" s="109" t="s">
        <v>1476</v>
      </c>
      <c r="C427" s="84" t="s">
        <v>1477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3.5" thickBot="1">
      <c r="A428" s="82">
        <v>2323</v>
      </c>
      <c r="B428" s="109" t="s">
        <v>1478</v>
      </c>
      <c r="C428" s="84" t="s">
        <v>1479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2327</v>
      </c>
      <c r="B429" s="109" t="s">
        <v>1480</v>
      </c>
      <c r="C429" s="84" t="s">
        <v>1481</v>
      </c>
      <c r="D429" s="98" t="s">
        <v>296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5"/>
    </row>
    <row r="430" spans="1:10" s="4" customFormat="1" ht="12.75" customHeight="1" thickBot="1">
      <c r="A430" s="82">
        <v>2326</v>
      </c>
      <c r="B430" s="109" t="s">
        <v>1482</v>
      </c>
      <c r="C430" s="84" t="s">
        <v>1483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2329</v>
      </c>
      <c r="B431" s="109" t="s">
        <v>1484</v>
      </c>
      <c r="C431" s="84" t="s">
        <v>1485</v>
      </c>
      <c r="D431" s="98" t="s">
        <v>296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5"/>
    </row>
    <row r="432" spans="1:10" s="4" customFormat="1" ht="13.5" thickBot="1">
      <c r="A432" s="82">
        <v>2328</v>
      </c>
      <c r="B432" s="109" t="s">
        <v>1486</v>
      </c>
      <c r="C432" s="84" t="s">
        <v>1487</v>
      </c>
      <c r="D432" s="98" t="s">
        <v>296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5"/>
    </row>
    <row r="433" spans="1:10" s="4" customFormat="1" ht="13.5" thickBot="1">
      <c r="A433" s="82">
        <v>3215</v>
      </c>
      <c r="B433" s="109" t="s">
        <v>1488</v>
      </c>
      <c r="C433" s="84" t="s">
        <v>1489</v>
      </c>
      <c r="D433" s="98" t="s">
        <v>296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5"/>
    </row>
    <row r="434" spans="1:10" s="4" customFormat="1" ht="13.5" thickBot="1">
      <c r="A434" s="82">
        <v>2342</v>
      </c>
      <c r="B434" s="109" t="s">
        <v>1490</v>
      </c>
      <c r="C434" s="84" t="s">
        <v>1491</v>
      </c>
      <c r="D434" s="98" t="s">
        <v>296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5"/>
    </row>
    <row r="435" spans="1:10" s="4" customFormat="1" ht="13.5" thickBot="1">
      <c r="A435" s="82">
        <v>2309</v>
      </c>
      <c r="B435" s="109" t="s">
        <v>1490</v>
      </c>
      <c r="C435" s="84" t="s">
        <v>1492</v>
      </c>
      <c r="D435" s="98" t="s">
        <v>296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5"/>
    </row>
    <row r="436" spans="1:10" s="4" customFormat="1" ht="12.75" customHeight="1" thickBot="1">
      <c r="A436" s="82">
        <v>3368</v>
      </c>
      <c r="B436" s="109" t="s">
        <v>2181</v>
      </c>
      <c r="C436" s="84" t="s">
        <v>2183</v>
      </c>
      <c r="D436" s="98" t="s">
        <v>296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5"/>
    </row>
    <row r="437" spans="1:10" s="4" customFormat="1" ht="12.75" customHeight="1" thickBot="1">
      <c r="A437" s="82">
        <v>3415</v>
      </c>
      <c r="B437" s="109"/>
      <c r="C437" s="84" t="s">
        <v>2263</v>
      </c>
      <c r="D437" s="98" t="s">
        <v>296</v>
      </c>
      <c r="E437" s="153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5"/>
    </row>
    <row r="438" spans="1:10" s="4" customFormat="1" ht="13.5" thickBot="1">
      <c r="A438" s="435" t="s">
        <v>1493</v>
      </c>
      <c r="B438" s="435"/>
      <c r="C438" s="435"/>
      <c r="D438" s="435"/>
      <c r="E438" s="435"/>
      <c r="F438" s="435"/>
      <c r="G438" s="435"/>
      <c r="H438" s="435"/>
      <c r="I438" s="435"/>
      <c r="J438" s="165"/>
    </row>
    <row r="439" spans="1:10" s="4" customFormat="1" ht="13.5" thickBot="1">
      <c r="A439" s="82">
        <v>2331</v>
      </c>
      <c r="B439" s="109" t="s">
        <v>1494</v>
      </c>
      <c r="C439" s="84" t="s">
        <v>1495</v>
      </c>
      <c r="D439" s="98" t="s">
        <v>296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5"/>
    </row>
    <row r="440" spans="1:10" s="4" customFormat="1" ht="13.5" thickBot="1">
      <c r="A440" s="82">
        <v>2334</v>
      </c>
      <c r="B440" s="109" t="s">
        <v>1496</v>
      </c>
      <c r="C440" s="84" t="s">
        <v>1996</v>
      </c>
      <c r="D440" s="98" t="s">
        <v>296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5"/>
    </row>
    <row r="441" spans="1:10" s="4" customFormat="1" ht="12.75" customHeight="1" thickBot="1">
      <c r="A441" s="82">
        <v>3241</v>
      </c>
      <c r="B441" s="109" t="s">
        <v>1949</v>
      </c>
      <c r="C441" s="84" t="s">
        <v>1954</v>
      </c>
      <c r="D441" s="98" t="s">
        <v>296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5"/>
    </row>
    <row r="442" spans="1:10" s="4" customFormat="1" ht="13.5" thickBot="1">
      <c r="A442" s="82">
        <v>2511</v>
      </c>
      <c r="B442" s="109" t="s">
        <v>1497</v>
      </c>
      <c r="C442" s="84" t="s">
        <v>1498</v>
      </c>
      <c r="D442" s="98" t="s">
        <v>296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5"/>
    </row>
    <row r="443" spans="1:10" s="4" customFormat="1" ht="13.5" thickBot="1">
      <c r="A443" s="82">
        <v>2896</v>
      </c>
      <c r="B443" s="109" t="s">
        <v>312</v>
      </c>
      <c r="C443" s="84" t="s">
        <v>1499</v>
      </c>
      <c r="D443" s="98" t="s">
        <v>296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5"/>
    </row>
    <row r="444" spans="1:10" s="4" customFormat="1" ht="13.5" thickBot="1">
      <c r="A444" s="82">
        <v>2899</v>
      </c>
      <c r="B444" s="109" t="s">
        <v>1500</v>
      </c>
      <c r="C444" s="84" t="s">
        <v>1501</v>
      </c>
      <c r="D444" s="98" t="s">
        <v>296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5"/>
    </row>
    <row r="445" spans="1:10" s="4" customFormat="1" ht="12.75" customHeight="1" thickBot="1">
      <c r="A445" s="82">
        <v>2332</v>
      </c>
      <c r="B445" s="109" t="s">
        <v>1502</v>
      </c>
      <c r="C445" s="84" t="s">
        <v>1503</v>
      </c>
      <c r="D445" s="98" t="s">
        <v>296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5"/>
    </row>
    <row r="446" spans="1:10" s="4" customFormat="1" ht="26.25" thickBot="1">
      <c r="A446" s="82">
        <v>2336</v>
      </c>
      <c r="B446" s="109" t="s">
        <v>1504</v>
      </c>
      <c r="C446" s="84" t="s">
        <v>1505</v>
      </c>
      <c r="D446" s="98" t="s">
        <v>296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5"/>
    </row>
    <row r="447" spans="1:10" s="4" customFormat="1" ht="13.5" thickBot="1">
      <c r="A447" s="82">
        <v>2993</v>
      </c>
      <c r="B447" s="109"/>
      <c r="C447" s="84" t="s">
        <v>1506</v>
      </c>
      <c r="D447" s="98" t="s">
        <v>296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5"/>
    </row>
    <row r="448" spans="1:10" s="4" customFormat="1" ht="13.5" thickBot="1">
      <c r="A448" s="82">
        <v>2333</v>
      </c>
      <c r="B448" s="109" t="s">
        <v>1507</v>
      </c>
      <c r="C448" s="84" t="s">
        <v>1508</v>
      </c>
      <c r="D448" s="98" t="s">
        <v>296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5"/>
    </row>
    <row r="449" spans="1:10" s="4" customFormat="1" ht="13.5" thickBot="1">
      <c r="A449" s="82">
        <v>2898</v>
      </c>
      <c r="B449" s="109" t="s">
        <v>1509</v>
      </c>
      <c r="C449" s="84" t="s">
        <v>1510</v>
      </c>
      <c r="D449" s="98" t="s">
        <v>296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5"/>
    </row>
    <row r="450" spans="1:10" s="4" customFormat="1" ht="13.5" thickBot="1">
      <c r="A450" s="82">
        <v>2951</v>
      </c>
      <c r="B450" s="109" t="s">
        <v>1511</v>
      </c>
      <c r="C450" s="84" t="s">
        <v>1512</v>
      </c>
      <c r="D450" s="98" t="s">
        <v>296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5"/>
    </row>
    <row r="451" spans="1:10" s="4" customFormat="1" ht="13.5" thickBot="1">
      <c r="A451" s="82">
        <v>3370</v>
      </c>
      <c r="B451" s="109" t="s">
        <v>2184</v>
      </c>
      <c r="C451" s="84" t="s">
        <v>2185</v>
      </c>
      <c r="D451" s="98" t="s">
        <v>296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5"/>
    </row>
    <row r="452" spans="1:10" s="4" customFormat="1" ht="13.5" thickBot="1">
      <c r="A452" s="82">
        <v>3371</v>
      </c>
      <c r="B452" s="109" t="s">
        <v>2186</v>
      </c>
      <c r="C452" s="84" t="s">
        <v>2187</v>
      </c>
      <c r="D452" s="98" t="s">
        <v>296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5"/>
    </row>
    <row r="453" spans="1:10" s="4" customFormat="1" ht="13.5" thickBot="1">
      <c r="A453" s="82">
        <v>3372</v>
      </c>
      <c r="B453" s="109" t="s">
        <v>2188</v>
      </c>
      <c r="C453" s="84" t="s">
        <v>2189</v>
      </c>
      <c r="D453" s="98" t="s">
        <v>296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5"/>
    </row>
    <row r="454" spans="1:10" s="4" customFormat="1" ht="13.5" thickBot="1">
      <c r="A454" s="435" t="s">
        <v>1513</v>
      </c>
      <c r="B454" s="435"/>
      <c r="C454" s="435"/>
      <c r="D454" s="435"/>
      <c r="E454" s="435"/>
      <c r="F454" s="435"/>
      <c r="G454" s="435"/>
      <c r="H454" s="435"/>
      <c r="I454" s="435"/>
      <c r="J454" s="165"/>
    </row>
    <row r="455" spans="1:10" s="4" customFormat="1" ht="13.5" thickBot="1">
      <c r="A455" s="82">
        <v>2356</v>
      </c>
      <c r="B455" s="109" t="s">
        <v>1514</v>
      </c>
      <c r="C455" s="84" t="s">
        <v>1515</v>
      </c>
      <c r="D455" s="98" t="s">
        <v>296</v>
      </c>
      <c r="E455" s="85">
        <v>35</v>
      </c>
      <c r="F455" s="94"/>
      <c r="G455" s="70"/>
      <c r="H455" s="71">
        <f aca="true" t="shared" si="45" ref="H455:H472">E455*23%</f>
        <v>8.05</v>
      </c>
      <c r="I455" s="71">
        <f aca="true" t="shared" si="46" ref="I455:I472">E455+H455</f>
        <v>43.05</v>
      </c>
      <c r="J455" s="165"/>
    </row>
    <row r="456" spans="1:10" s="4" customFormat="1" ht="26.25" thickBot="1">
      <c r="A456" s="82">
        <v>2342</v>
      </c>
      <c r="B456" s="109" t="s">
        <v>1490</v>
      </c>
      <c r="C456" s="84" t="s">
        <v>1516</v>
      </c>
      <c r="D456" s="98" t="s">
        <v>296</v>
      </c>
      <c r="E456" s="85">
        <v>30</v>
      </c>
      <c r="F456" s="94"/>
      <c r="G456" s="70"/>
      <c r="H456" s="71">
        <f t="shared" si="45"/>
        <v>6.9</v>
      </c>
      <c r="I456" s="71">
        <f t="shared" si="46"/>
        <v>36.9</v>
      </c>
      <c r="J456" s="165"/>
    </row>
    <row r="457" spans="1:10" s="4" customFormat="1" ht="13.5" thickBot="1">
      <c r="A457" s="82">
        <v>2341</v>
      </c>
      <c r="B457" s="109" t="s">
        <v>1517</v>
      </c>
      <c r="C457" s="84" t="s">
        <v>1518</v>
      </c>
      <c r="D457" s="98" t="s">
        <v>296</v>
      </c>
      <c r="E457" s="85">
        <v>32</v>
      </c>
      <c r="F457" s="94"/>
      <c r="G457" s="70"/>
      <c r="H457" s="71">
        <f t="shared" si="45"/>
        <v>7.36</v>
      </c>
      <c r="I457" s="71">
        <f t="shared" si="46"/>
        <v>39.36</v>
      </c>
      <c r="J457" s="165"/>
    </row>
    <row r="458" spans="1:10" s="4" customFormat="1" ht="13.5" thickBot="1">
      <c r="A458" s="82">
        <v>2357</v>
      </c>
      <c r="B458" s="109" t="s">
        <v>1519</v>
      </c>
      <c r="C458" s="84" t="s">
        <v>1520</v>
      </c>
      <c r="D458" s="98" t="s">
        <v>296</v>
      </c>
      <c r="E458" s="85">
        <v>60</v>
      </c>
      <c r="F458" s="94"/>
      <c r="G458" s="70"/>
      <c r="H458" s="71">
        <f t="shared" si="45"/>
        <v>13.8</v>
      </c>
      <c r="I458" s="71">
        <f t="shared" si="46"/>
        <v>73.8</v>
      </c>
      <c r="J458" s="165"/>
    </row>
    <row r="459" spans="1:10" s="4" customFormat="1" ht="13.5" thickBot="1">
      <c r="A459" s="82">
        <v>2345</v>
      </c>
      <c r="B459" s="109" t="s">
        <v>1521</v>
      </c>
      <c r="C459" s="84" t="s">
        <v>1522</v>
      </c>
      <c r="D459" s="98" t="s">
        <v>296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5"/>
    </row>
    <row r="460" spans="1:10" s="4" customFormat="1" ht="13.5" thickBot="1">
      <c r="A460" s="82">
        <v>2343</v>
      </c>
      <c r="B460" s="109" t="s">
        <v>1523</v>
      </c>
      <c r="C460" s="84" t="s">
        <v>1524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5"/>
    </row>
    <row r="461" spans="1:10" s="4" customFormat="1" ht="13.5" thickBot="1">
      <c r="A461" s="82">
        <v>2437</v>
      </c>
      <c r="B461" s="109" t="s">
        <v>1525</v>
      </c>
      <c r="C461" s="84" t="s">
        <v>1526</v>
      </c>
      <c r="D461" s="98" t="s">
        <v>296</v>
      </c>
      <c r="E461" s="85">
        <v>55</v>
      </c>
      <c r="F461" s="94"/>
      <c r="G461" s="70"/>
      <c r="H461" s="71">
        <f t="shared" si="45"/>
        <v>12.65</v>
      </c>
      <c r="I461" s="71">
        <f t="shared" si="46"/>
        <v>67.65</v>
      </c>
      <c r="J461" s="165"/>
    </row>
    <row r="462" spans="1:10" s="4" customFormat="1" ht="13.5" thickBot="1">
      <c r="A462" s="82">
        <v>2344</v>
      </c>
      <c r="B462" s="109" t="s">
        <v>1527</v>
      </c>
      <c r="C462" s="84" t="s">
        <v>1528</v>
      </c>
      <c r="D462" s="98" t="s">
        <v>296</v>
      </c>
      <c r="E462" s="85">
        <v>37</v>
      </c>
      <c r="F462" s="94"/>
      <c r="G462" s="70"/>
      <c r="H462" s="71">
        <f t="shared" si="45"/>
        <v>8.51</v>
      </c>
      <c r="I462" s="71">
        <f t="shared" si="46"/>
        <v>45.51</v>
      </c>
      <c r="J462" s="165"/>
    </row>
    <row r="463" spans="1:10" s="4" customFormat="1" ht="13.5" thickBot="1">
      <c r="A463" s="82">
        <v>3032</v>
      </c>
      <c r="B463" s="109" t="s">
        <v>1529</v>
      </c>
      <c r="C463" s="84" t="s">
        <v>1530</v>
      </c>
      <c r="D463" s="98" t="s">
        <v>296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5"/>
    </row>
    <row r="464" spans="1:10" s="4" customFormat="1" ht="26.25" thickBot="1">
      <c r="A464" s="82">
        <v>3166</v>
      </c>
      <c r="B464" s="109" t="s">
        <v>1531</v>
      </c>
      <c r="C464" s="84" t="s">
        <v>1532</v>
      </c>
      <c r="D464" s="98" t="s">
        <v>296</v>
      </c>
      <c r="E464" s="85">
        <v>120</v>
      </c>
      <c r="F464" s="94"/>
      <c r="G464" s="70"/>
      <c r="H464" s="71">
        <f t="shared" si="45"/>
        <v>27.6</v>
      </c>
      <c r="I464" s="71">
        <f t="shared" si="46"/>
        <v>147.6</v>
      </c>
      <c r="J464" s="165"/>
    </row>
    <row r="465" spans="1:10" s="4" customFormat="1" ht="13.5" thickBot="1">
      <c r="A465" s="82">
        <v>2346</v>
      </c>
      <c r="B465" s="109" t="s">
        <v>1533</v>
      </c>
      <c r="C465" s="84" t="s">
        <v>1534</v>
      </c>
      <c r="D465" s="98" t="s">
        <v>296</v>
      </c>
      <c r="E465" s="85">
        <v>30</v>
      </c>
      <c r="F465" s="94"/>
      <c r="G465" s="70"/>
      <c r="H465" s="71">
        <f t="shared" si="45"/>
        <v>6.9</v>
      </c>
      <c r="I465" s="71">
        <f t="shared" si="46"/>
        <v>36.9</v>
      </c>
      <c r="J465" s="165"/>
    </row>
    <row r="466" spans="1:10" s="4" customFormat="1" ht="13.5" thickBot="1">
      <c r="A466" s="82">
        <v>2358</v>
      </c>
      <c r="B466" s="109"/>
      <c r="C466" s="84" t="s">
        <v>1535</v>
      </c>
      <c r="D466" s="98" t="s">
        <v>296</v>
      </c>
      <c r="E466" s="85">
        <v>80</v>
      </c>
      <c r="F466" s="94"/>
      <c r="G466" s="70"/>
      <c r="H466" s="71">
        <f t="shared" si="45"/>
        <v>18.400000000000002</v>
      </c>
      <c r="I466" s="71">
        <f t="shared" si="46"/>
        <v>98.4</v>
      </c>
      <c r="J466" s="165"/>
    </row>
    <row r="467" spans="1:10" s="4" customFormat="1" ht="12.75" customHeight="1" thickBot="1">
      <c r="A467" s="82">
        <v>2348</v>
      </c>
      <c r="B467" s="109" t="s">
        <v>313</v>
      </c>
      <c r="C467" s="84" t="s">
        <v>1536</v>
      </c>
      <c r="D467" s="98" t="s">
        <v>296</v>
      </c>
      <c r="E467" s="85">
        <v>55</v>
      </c>
      <c r="F467" s="94"/>
      <c r="G467" s="70"/>
      <c r="H467" s="71">
        <f t="shared" si="45"/>
        <v>12.65</v>
      </c>
      <c r="I467" s="71">
        <f t="shared" si="46"/>
        <v>67.65</v>
      </c>
      <c r="J467" s="165"/>
    </row>
    <row r="468" spans="1:10" s="4" customFormat="1" ht="13.5" thickBot="1">
      <c r="A468" s="82">
        <v>2899</v>
      </c>
      <c r="B468" s="109" t="s">
        <v>1500</v>
      </c>
      <c r="C468" s="84" t="s">
        <v>1537</v>
      </c>
      <c r="D468" s="98" t="s">
        <v>296</v>
      </c>
      <c r="E468" s="85">
        <v>45</v>
      </c>
      <c r="F468" s="94"/>
      <c r="G468" s="70"/>
      <c r="H468" s="71">
        <f t="shared" si="45"/>
        <v>10.35</v>
      </c>
      <c r="I468" s="71">
        <f t="shared" si="46"/>
        <v>55.35</v>
      </c>
      <c r="J468" s="165"/>
    </row>
    <row r="469" spans="1:10" s="4" customFormat="1" ht="26.25" thickBot="1">
      <c r="A469" s="82">
        <v>2535</v>
      </c>
      <c r="B469" s="109" t="s">
        <v>1538</v>
      </c>
      <c r="C469" s="84" t="s">
        <v>1539</v>
      </c>
      <c r="D469" s="98" t="s">
        <v>296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5"/>
    </row>
    <row r="470" spans="1:10" s="4" customFormat="1" ht="13.5" thickBot="1">
      <c r="A470" s="82">
        <v>2350</v>
      </c>
      <c r="B470" s="109" t="s">
        <v>1540</v>
      </c>
      <c r="C470" s="84" t="s">
        <v>1541</v>
      </c>
      <c r="D470" s="98" t="s">
        <v>296</v>
      </c>
      <c r="E470" s="85">
        <v>32</v>
      </c>
      <c r="F470" s="94"/>
      <c r="G470" s="70"/>
      <c r="H470" s="71">
        <f t="shared" si="45"/>
        <v>7.36</v>
      </c>
      <c r="I470" s="71">
        <f t="shared" si="46"/>
        <v>39.36</v>
      </c>
      <c r="J470" s="165"/>
    </row>
    <row r="471" spans="1:10" s="4" customFormat="1" ht="13.5" thickBot="1">
      <c r="A471" s="82">
        <v>2351</v>
      </c>
      <c r="B471" s="109" t="s">
        <v>1542</v>
      </c>
      <c r="C471" s="84" t="s">
        <v>1543</v>
      </c>
      <c r="D471" s="98" t="s">
        <v>296</v>
      </c>
      <c r="E471" s="85">
        <v>40</v>
      </c>
      <c r="F471" s="94"/>
      <c r="G471" s="70"/>
      <c r="H471" s="71">
        <f t="shared" si="45"/>
        <v>9.200000000000001</v>
      </c>
      <c r="I471" s="71">
        <f t="shared" si="46"/>
        <v>49.2</v>
      </c>
      <c r="J471" s="165"/>
    </row>
    <row r="472" spans="1:10" s="4" customFormat="1" ht="15" customHeight="1" thickBot="1">
      <c r="A472" s="82">
        <v>2355</v>
      </c>
      <c r="B472" s="109" t="s">
        <v>1544</v>
      </c>
      <c r="C472" s="84" t="s">
        <v>1545</v>
      </c>
      <c r="D472" s="98" t="s">
        <v>296</v>
      </c>
      <c r="E472" s="85">
        <v>50</v>
      </c>
      <c r="F472" s="94"/>
      <c r="G472" s="70"/>
      <c r="H472" s="71">
        <f t="shared" si="45"/>
        <v>11.5</v>
      </c>
      <c r="I472" s="71">
        <f t="shared" si="46"/>
        <v>61.5</v>
      </c>
      <c r="J472" s="165"/>
    </row>
    <row r="473" spans="1:10" s="4" customFormat="1" ht="15" customHeight="1" thickBot="1">
      <c r="A473" s="435" t="s">
        <v>1546</v>
      </c>
      <c r="B473" s="435"/>
      <c r="C473" s="435"/>
      <c r="D473" s="435"/>
      <c r="E473" s="435"/>
      <c r="F473" s="435"/>
      <c r="G473" s="435"/>
      <c r="H473" s="435"/>
      <c r="I473" s="435"/>
      <c r="J473" s="165"/>
    </row>
    <row r="474" spans="1:10" s="4" customFormat="1" ht="15" customHeight="1" thickBot="1">
      <c r="A474" s="82">
        <v>2188</v>
      </c>
      <c r="B474" s="109" t="s">
        <v>1547</v>
      </c>
      <c r="C474" s="84" t="s">
        <v>1548</v>
      </c>
      <c r="D474" s="98" t="s">
        <v>296</v>
      </c>
      <c r="E474" s="85">
        <v>25</v>
      </c>
      <c r="F474" s="94"/>
      <c r="G474" s="70"/>
      <c r="H474" s="71">
        <f>E474*23%</f>
        <v>5.75</v>
      </c>
      <c r="I474" s="71">
        <f>E474+H474</f>
        <v>30.75</v>
      </c>
      <c r="J474" s="165"/>
    </row>
    <row r="475" spans="1:10" s="4" customFormat="1" ht="26.25" thickBot="1">
      <c r="A475" s="82">
        <v>2397</v>
      </c>
      <c r="B475" s="109" t="s">
        <v>1549</v>
      </c>
      <c r="C475" s="278" t="s">
        <v>2360</v>
      </c>
      <c r="D475" s="98" t="s">
        <v>296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5"/>
    </row>
    <row r="476" spans="1:10" s="4" customFormat="1" ht="26.25" thickBot="1">
      <c r="A476" s="82">
        <v>2398</v>
      </c>
      <c r="B476" s="109" t="s">
        <v>1550</v>
      </c>
      <c r="C476" s="279" t="s">
        <v>2361</v>
      </c>
      <c r="D476" s="98" t="s">
        <v>296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5"/>
    </row>
    <row r="477" spans="1:10" s="4" customFormat="1" ht="26.25" thickBot="1">
      <c r="A477" s="408">
        <v>2400</v>
      </c>
      <c r="B477" s="411" t="s">
        <v>1551</v>
      </c>
      <c r="C477" s="279" t="s">
        <v>1552</v>
      </c>
      <c r="D477" s="414" t="s">
        <v>296</v>
      </c>
      <c r="E477" s="417">
        <v>100</v>
      </c>
      <c r="F477" s="94"/>
      <c r="G477" s="70"/>
      <c r="H477" s="405">
        <f>E477*23%</f>
        <v>23</v>
      </c>
      <c r="I477" s="405">
        <f>E477+H477</f>
        <v>123</v>
      </c>
      <c r="J477" s="165"/>
    </row>
    <row r="478" spans="1:10" s="4" customFormat="1" ht="13.5" thickBot="1">
      <c r="A478" s="409"/>
      <c r="B478" s="412"/>
      <c r="C478" s="279" t="s">
        <v>2362</v>
      </c>
      <c r="D478" s="415"/>
      <c r="E478" s="418"/>
      <c r="F478" s="94"/>
      <c r="G478" s="70"/>
      <c r="H478" s="406"/>
      <c r="I478" s="406"/>
      <c r="J478" s="165"/>
    </row>
    <row r="479" spans="1:10" s="4" customFormat="1" ht="13.5" thickBot="1">
      <c r="A479" s="409"/>
      <c r="B479" s="412"/>
      <c r="C479" s="279" t="s">
        <v>2363</v>
      </c>
      <c r="D479" s="415"/>
      <c r="E479" s="418"/>
      <c r="F479" s="94"/>
      <c r="G479" s="70"/>
      <c r="H479" s="406"/>
      <c r="I479" s="406"/>
      <c r="J479" s="165"/>
    </row>
    <row r="480" spans="1:10" s="4" customFormat="1" ht="13.5" thickBot="1">
      <c r="A480" s="409"/>
      <c r="B480" s="412"/>
      <c r="C480" s="279" t="s">
        <v>2364</v>
      </c>
      <c r="D480" s="415"/>
      <c r="E480" s="418"/>
      <c r="F480" s="94"/>
      <c r="G480" s="70"/>
      <c r="H480" s="406"/>
      <c r="I480" s="406"/>
      <c r="J480" s="165"/>
    </row>
    <row r="481" spans="1:10" s="4" customFormat="1" ht="15" customHeight="1" thickBot="1">
      <c r="A481" s="409"/>
      <c r="B481" s="412"/>
      <c r="C481" s="279" t="s">
        <v>2365</v>
      </c>
      <c r="D481" s="415"/>
      <c r="E481" s="418"/>
      <c r="F481" s="94"/>
      <c r="G481" s="70"/>
      <c r="H481" s="406"/>
      <c r="I481" s="406"/>
      <c r="J481" s="165"/>
    </row>
    <row r="482" spans="1:10" s="4" customFormat="1" ht="15" customHeight="1" thickBot="1">
      <c r="A482" s="409"/>
      <c r="B482" s="412"/>
      <c r="C482" s="279" t="s">
        <v>2366</v>
      </c>
      <c r="D482" s="415"/>
      <c r="E482" s="418"/>
      <c r="F482" s="94"/>
      <c r="G482" s="70"/>
      <c r="H482" s="406"/>
      <c r="I482" s="406"/>
      <c r="J482" s="165"/>
    </row>
    <row r="483" spans="1:10" s="4" customFormat="1" ht="15" customHeight="1" thickBot="1">
      <c r="A483" s="409"/>
      <c r="B483" s="412"/>
      <c r="C483" s="279" t="s">
        <v>2367</v>
      </c>
      <c r="D483" s="415"/>
      <c r="E483" s="418"/>
      <c r="F483" s="94"/>
      <c r="G483" s="70"/>
      <c r="H483" s="406"/>
      <c r="I483" s="406"/>
      <c r="J483" s="165"/>
    </row>
    <row r="484" spans="1:10" s="4" customFormat="1" ht="26.25" thickBot="1">
      <c r="A484" s="409"/>
      <c r="B484" s="412"/>
      <c r="C484" s="279" t="s">
        <v>2368</v>
      </c>
      <c r="D484" s="415"/>
      <c r="E484" s="418"/>
      <c r="F484" s="94"/>
      <c r="G484" s="70"/>
      <c r="H484" s="406"/>
      <c r="I484" s="406"/>
      <c r="J484" s="165"/>
    </row>
    <row r="485" spans="1:10" s="4" customFormat="1" ht="26.25" thickBot="1">
      <c r="A485" s="410"/>
      <c r="B485" s="413"/>
      <c r="C485" s="279" t="s">
        <v>2369</v>
      </c>
      <c r="D485" s="416"/>
      <c r="E485" s="419"/>
      <c r="F485" s="94"/>
      <c r="G485" s="70"/>
      <c r="H485" s="407"/>
      <c r="I485" s="407"/>
      <c r="J485" s="165"/>
    </row>
    <row r="486" spans="1:10" s="4" customFormat="1" ht="26.25" thickBot="1">
      <c r="A486" s="408">
        <v>2399</v>
      </c>
      <c r="B486" s="411" t="s">
        <v>1553</v>
      </c>
      <c r="C486" s="279" t="s">
        <v>2318</v>
      </c>
      <c r="D486" s="414" t="s">
        <v>296</v>
      </c>
      <c r="E486" s="417">
        <v>100</v>
      </c>
      <c r="F486" s="94"/>
      <c r="G486" s="70"/>
      <c r="H486" s="405">
        <f>E486*23%</f>
        <v>23</v>
      </c>
      <c r="I486" s="405">
        <f>E486+H486</f>
        <v>123</v>
      </c>
      <c r="J486" s="165"/>
    </row>
    <row r="487" spans="1:10" s="4" customFormat="1" ht="13.5" thickBot="1">
      <c r="A487" s="409"/>
      <c r="B487" s="412"/>
      <c r="C487" s="279" t="s">
        <v>2362</v>
      </c>
      <c r="D487" s="415"/>
      <c r="E487" s="418"/>
      <c r="F487" s="94"/>
      <c r="G487" s="70"/>
      <c r="H487" s="406"/>
      <c r="I487" s="406"/>
      <c r="J487" s="165"/>
    </row>
    <row r="488" spans="1:10" s="4" customFormat="1" ht="12.75" customHeight="1" thickBot="1">
      <c r="A488" s="409"/>
      <c r="B488" s="412"/>
      <c r="C488" s="279" t="s">
        <v>2363</v>
      </c>
      <c r="D488" s="415"/>
      <c r="E488" s="418"/>
      <c r="F488" s="94"/>
      <c r="G488" s="70"/>
      <c r="H488" s="406"/>
      <c r="I488" s="406"/>
      <c r="J488" s="165"/>
    </row>
    <row r="489" spans="1:10" s="4" customFormat="1" ht="13.5" thickBot="1">
      <c r="A489" s="409"/>
      <c r="B489" s="412"/>
      <c r="C489" s="279" t="s">
        <v>2364</v>
      </c>
      <c r="D489" s="415"/>
      <c r="E489" s="418"/>
      <c r="F489" s="94"/>
      <c r="G489" s="70"/>
      <c r="H489" s="406"/>
      <c r="I489" s="406"/>
      <c r="J489" s="165"/>
    </row>
    <row r="490" spans="1:10" s="4" customFormat="1" ht="31.5" customHeight="1" thickBot="1">
      <c r="A490" s="409"/>
      <c r="B490" s="412"/>
      <c r="C490" s="279" t="s">
        <v>2370</v>
      </c>
      <c r="D490" s="415"/>
      <c r="E490" s="418"/>
      <c r="F490" s="94"/>
      <c r="G490" s="70"/>
      <c r="H490" s="406"/>
      <c r="I490" s="406"/>
      <c r="J490" s="165"/>
    </row>
    <row r="491" spans="1:10" s="4" customFormat="1" ht="13.5" thickBot="1">
      <c r="A491" s="409"/>
      <c r="B491" s="412"/>
      <c r="C491" s="279" t="s">
        <v>2371</v>
      </c>
      <c r="D491" s="415"/>
      <c r="E491" s="418"/>
      <c r="F491" s="94"/>
      <c r="G491" s="70"/>
      <c r="H491" s="406"/>
      <c r="I491" s="406"/>
      <c r="J491" s="165"/>
    </row>
    <row r="492" spans="1:10" s="4" customFormat="1" ht="13.5" thickBot="1">
      <c r="A492" s="409"/>
      <c r="B492" s="412"/>
      <c r="C492" s="279" t="s">
        <v>2367</v>
      </c>
      <c r="D492" s="415"/>
      <c r="E492" s="418"/>
      <c r="F492" s="94"/>
      <c r="G492" s="70"/>
      <c r="H492" s="406"/>
      <c r="I492" s="406"/>
      <c r="J492" s="165"/>
    </row>
    <row r="493" spans="1:10" s="4" customFormat="1" ht="26.25" thickBot="1">
      <c r="A493" s="409"/>
      <c r="B493" s="412"/>
      <c r="C493" s="279" t="s">
        <v>2372</v>
      </c>
      <c r="D493" s="415"/>
      <c r="E493" s="418"/>
      <c r="F493" s="94"/>
      <c r="G493" s="70"/>
      <c r="H493" s="406"/>
      <c r="I493" s="406"/>
      <c r="J493" s="165"/>
    </row>
    <row r="494" spans="1:10" s="4" customFormat="1" ht="26.25" thickBot="1">
      <c r="A494" s="410"/>
      <c r="B494" s="413"/>
      <c r="C494" s="279" t="s">
        <v>2369</v>
      </c>
      <c r="D494" s="416"/>
      <c r="E494" s="419"/>
      <c r="F494" s="94"/>
      <c r="G494" s="70"/>
      <c r="H494" s="407"/>
      <c r="I494" s="407"/>
      <c r="J494" s="165"/>
    </row>
    <row r="495" spans="1:10" s="4" customFormat="1" ht="13.5" thickBot="1">
      <c r="A495" s="82">
        <v>2401</v>
      </c>
      <c r="B495" s="109" t="s">
        <v>1554</v>
      </c>
      <c r="C495" s="278" t="s">
        <v>2373</v>
      </c>
      <c r="D495" s="98" t="s">
        <v>296</v>
      </c>
      <c r="E495" s="85">
        <v>20</v>
      </c>
      <c r="F495" s="94"/>
      <c r="G495" s="70"/>
      <c r="H495" s="71">
        <f aca="true" t="shared" si="47" ref="H495:H531">E495*23%</f>
        <v>4.6000000000000005</v>
      </c>
      <c r="I495" s="71">
        <f aca="true" t="shared" si="48" ref="I495:I531">E495+H495</f>
        <v>24.6</v>
      </c>
      <c r="J495" s="165"/>
    </row>
    <row r="496" spans="1:10" s="4" customFormat="1" ht="26.25" thickBot="1">
      <c r="A496" s="82">
        <v>2949</v>
      </c>
      <c r="B496" s="109" t="s">
        <v>1555</v>
      </c>
      <c r="C496" s="278" t="s">
        <v>2374</v>
      </c>
      <c r="D496" s="98" t="s">
        <v>296</v>
      </c>
      <c r="E496" s="85">
        <v>195</v>
      </c>
      <c r="F496" s="94"/>
      <c r="G496" s="70"/>
      <c r="H496" s="71">
        <f t="shared" si="47"/>
        <v>44.85</v>
      </c>
      <c r="I496" s="71">
        <f t="shared" si="48"/>
        <v>239.85</v>
      </c>
      <c r="J496" s="165"/>
    </row>
    <row r="497" spans="1:10" s="4" customFormat="1" ht="13.5" thickBot="1">
      <c r="A497" s="82">
        <v>2403</v>
      </c>
      <c r="B497" s="109" t="s">
        <v>1556</v>
      </c>
      <c r="C497" s="84" t="s">
        <v>1557</v>
      </c>
      <c r="D497" s="98" t="s">
        <v>296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5"/>
    </row>
    <row r="498" spans="1:10" s="4" customFormat="1" ht="13.5" thickBot="1">
      <c r="A498" s="82">
        <v>2404</v>
      </c>
      <c r="B498" s="109" t="s">
        <v>1558</v>
      </c>
      <c r="C498" s="84" t="s">
        <v>1559</v>
      </c>
      <c r="D498" s="98" t="s">
        <v>296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5"/>
    </row>
    <row r="499" spans="1:10" s="4" customFormat="1" ht="13.5" thickBot="1">
      <c r="A499" s="82">
        <v>2406</v>
      </c>
      <c r="B499" s="109" t="s">
        <v>1560</v>
      </c>
      <c r="C499" s="84" t="s">
        <v>1561</v>
      </c>
      <c r="D499" s="98" t="s">
        <v>296</v>
      </c>
      <c r="E499" s="85">
        <v>40</v>
      </c>
      <c r="F499" s="94"/>
      <c r="G499" s="70"/>
      <c r="H499" s="71">
        <f t="shared" si="47"/>
        <v>9.200000000000001</v>
      </c>
      <c r="I499" s="71">
        <f t="shared" si="48"/>
        <v>49.2</v>
      </c>
      <c r="J499" s="165"/>
    </row>
    <row r="500" spans="1:10" s="4" customFormat="1" ht="13.5" thickBot="1">
      <c r="A500" s="82">
        <v>2405</v>
      </c>
      <c r="B500" s="109" t="s">
        <v>1562</v>
      </c>
      <c r="C500" s="84" t="s">
        <v>1563</v>
      </c>
      <c r="D500" s="98" t="s">
        <v>296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5"/>
    </row>
    <row r="501" spans="1:10" s="4" customFormat="1" ht="13.5" thickBot="1">
      <c r="A501" s="82">
        <v>2407</v>
      </c>
      <c r="B501" s="109" t="s">
        <v>1564</v>
      </c>
      <c r="C501" s="84" t="s">
        <v>1935</v>
      </c>
      <c r="D501" s="98" t="s">
        <v>296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5"/>
    </row>
    <row r="502" spans="1:10" s="4" customFormat="1" ht="26.25" thickBot="1">
      <c r="A502" s="82">
        <v>2423</v>
      </c>
      <c r="B502" s="109" t="s">
        <v>1566</v>
      </c>
      <c r="C502" s="84" t="s">
        <v>1567</v>
      </c>
      <c r="D502" s="98" t="s">
        <v>296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5"/>
    </row>
    <row r="503" spans="1:10" s="4" customFormat="1" ht="26.25" thickBot="1">
      <c r="A503" s="82">
        <v>2422</v>
      </c>
      <c r="B503" s="109" t="s">
        <v>320</v>
      </c>
      <c r="C503" s="84" t="s">
        <v>1568</v>
      </c>
      <c r="D503" s="98" t="s">
        <v>296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5"/>
    </row>
    <row r="504" spans="1:10" s="4" customFormat="1" ht="26.25" thickBot="1">
      <c r="A504" s="82">
        <v>2414</v>
      </c>
      <c r="B504" s="109" t="s">
        <v>1569</v>
      </c>
      <c r="C504" s="84" t="s">
        <v>1570</v>
      </c>
      <c r="D504" s="98" t="s">
        <v>296</v>
      </c>
      <c r="E504" s="85">
        <v>15</v>
      </c>
      <c r="F504" s="94"/>
      <c r="G504" s="70"/>
      <c r="H504" s="71">
        <f t="shared" si="47"/>
        <v>3.45</v>
      </c>
      <c r="I504" s="71">
        <f t="shared" si="48"/>
        <v>18.45</v>
      </c>
      <c r="J504" s="165"/>
    </row>
    <row r="505" spans="1:10" s="4" customFormat="1" ht="26.25" thickBot="1">
      <c r="A505" s="82">
        <v>2954</v>
      </c>
      <c r="B505" s="109" t="s">
        <v>1571</v>
      </c>
      <c r="C505" s="84" t="s">
        <v>1572</v>
      </c>
      <c r="D505" s="98" t="s">
        <v>296</v>
      </c>
      <c r="E505" s="85">
        <v>50</v>
      </c>
      <c r="F505" s="94"/>
      <c r="G505" s="70"/>
      <c r="H505" s="71">
        <f>E505*23%</f>
        <v>11.5</v>
      </c>
      <c r="I505" s="71">
        <f>E505+H505</f>
        <v>61.5</v>
      </c>
      <c r="J505" s="165"/>
    </row>
    <row r="506" spans="1:10" s="4" customFormat="1" ht="26.25" thickBot="1">
      <c r="A506" s="82">
        <v>2955</v>
      </c>
      <c r="B506" s="109" t="s">
        <v>1573</v>
      </c>
      <c r="C506" s="84" t="s">
        <v>1574</v>
      </c>
      <c r="D506" s="98" t="s">
        <v>296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5"/>
    </row>
    <row r="507" spans="1:10" s="4" customFormat="1" ht="26.25" thickBot="1">
      <c r="A507" s="82">
        <v>2953</v>
      </c>
      <c r="B507" s="109" t="s">
        <v>1575</v>
      </c>
      <c r="C507" s="84" t="s">
        <v>1576</v>
      </c>
      <c r="D507" s="98" t="s">
        <v>296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5"/>
    </row>
    <row r="508" spans="1:10" s="4" customFormat="1" ht="26.25" thickBot="1">
      <c r="A508" s="82">
        <v>2952</v>
      </c>
      <c r="B508" s="109" t="s">
        <v>1577</v>
      </c>
      <c r="C508" s="84" t="s">
        <v>1578</v>
      </c>
      <c r="D508" s="98" t="s">
        <v>296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5"/>
    </row>
    <row r="509" spans="1:10" s="4" customFormat="1" ht="13.5" thickBot="1">
      <c r="A509" s="82">
        <v>2169</v>
      </c>
      <c r="B509" s="109" t="s">
        <v>1579</v>
      </c>
      <c r="C509" s="279" t="s">
        <v>2375</v>
      </c>
      <c r="D509" s="98" t="s">
        <v>296</v>
      </c>
      <c r="E509" s="85">
        <v>30</v>
      </c>
      <c r="F509" s="94"/>
      <c r="G509" s="70"/>
      <c r="H509" s="71">
        <f t="shared" si="47"/>
        <v>6.9</v>
      </c>
      <c r="I509" s="71">
        <f t="shared" si="48"/>
        <v>36.9</v>
      </c>
      <c r="J509" s="165"/>
    </row>
    <row r="510" spans="1:10" s="4" customFormat="1" ht="26.25" thickBot="1">
      <c r="A510" s="82">
        <v>2426</v>
      </c>
      <c r="B510" s="109" t="s">
        <v>1580</v>
      </c>
      <c r="C510" s="278" t="s">
        <v>2376</v>
      </c>
      <c r="D510" s="98" t="s">
        <v>296</v>
      </c>
      <c r="E510" s="85">
        <v>250</v>
      </c>
      <c r="F510" s="94"/>
      <c r="G510" s="70"/>
      <c r="H510" s="71">
        <f t="shared" si="47"/>
        <v>57.5</v>
      </c>
      <c r="I510" s="71">
        <f t="shared" si="48"/>
        <v>307.5</v>
      </c>
      <c r="J510" s="165"/>
    </row>
    <row r="511" spans="1:10" s="4" customFormat="1" ht="13.5" thickBot="1">
      <c r="A511" s="82">
        <v>2956</v>
      </c>
      <c r="B511" s="109" t="s">
        <v>1582</v>
      </c>
      <c r="C511" s="84" t="s">
        <v>1583</v>
      </c>
      <c r="D511" s="98" t="s">
        <v>296</v>
      </c>
      <c r="E511" s="85">
        <v>60</v>
      </c>
      <c r="F511" s="94"/>
      <c r="G511" s="70"/>
      <c r="H511" s="71">
        <f t="shared" si="47"/>
        <v>13.8</v>
      </c>
      <c r="I511" s="71">
        <f t="shared" si="48"/>
        <v>73.8</v>
      </c>
      <c r="J511" s="165"/>
    </row>
    <row r="512" spans="1:10" s="4" customFormat="1" ht="13.5" thickBot="1">
      <c r="A512" s="82">
        <v>2408</v>
      </c>
      <c r="B512" s="109" t="s">
        <v>1584</v>
      </c>
      <c r="C512" s="84" t="s">
        <v>1585</v>
      </c>
      <c r="D512" s="98" t="s">
        <v>296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5"/>
    </row>
    <row r="513" spans="1:10" s="4" customFormat="1" ht="13.5" thickBot="1">
      <c r="A513" s="82">
        <v>2410</v>
      </c>
      <c r="B513" s="109" t="s">
        <v>1586</v>
      </c>
      <c r="C513" s="84" t="s">
        <v>1587</v>
      </c>
      <c r="D513" s="98" t="s">
        <v>296</v>
      </c>
      <c r="E513" s="85">
        <v>15</v>
      </c>
      <c r="F513" s="94"/>
      <c r="G513" s="70"/>
      <c r="H513" s="71">
        <f t="shared" si="47"/>
        <v>3.45</v>
      </c>
      <c r="I513" s="71">
        <f t="shared" si="48"/>
        <v>18.45</v>
      </c>
      <c r="J513" s="165"/>
    </row>
    <row r="514" spans="1:10" s="4" customFormat="1" ht="13.5" thickBot="1">
      <c r="A514" s="82">
        <v>2409</v>
      </c>
      <c r="B514" s="109" t="s">
        <v>1588</v>
      </c>
      <c r="C514" s="84" t="s">
        <v>1589</v>
      </c>
      <c r="D514" s="98" t="s">
        <v>296</v>
      </c>
      <c r="E514" s="85">
        <v>35</v>
      </c>
      <c r="F514" s="94"/>
      <c r="G514" s="70"/>
      <c r="H514" s="71">
        <f t="shared" si="47"/>
        <v>8.05</v>
      </c>
      <c r="I514" s="71">
        <f t="shared" si="48"/>
        <v>43.05</v>
      </c>
      <c r="J514" s="165"/>
    </row>
    <row r="515" spans="1:10" s="4" customFormat="1" ht="26.25" thickBot="1">
      <c r="A515" s="82">
        <v>2902</v>
      </c>
      <c r="B515" s="109" t="s">
        <v>1590</v>
      </c>
      <c r="C515" s="84" t="s">
        <v>2004</v>
      </c>
      <c r="D515" s="98" t="s">
        <v>296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5"/>
    </row>
    <row r="516" spans="1:10" s="4" customFormat="1" ht="26.25" thickBot="1">
      <c r="A516" s="82">
        <v>2901</v>
      </c>
      <c r="B516" s="109" t="s">
        <v>1591</v>
      </c>
      <c r="C516" s="84" t="s">
        <v>1592</v>
      </c>
      <c r="D516" s="98" t="s">
        <v>296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5"/>
    </row>
    <row r="517" spans="1:10" s="4" customFormat="1" ht="26.25" thickBot="1">
      <c r="A517" s="82">
        <v>3142</v>
      </c>
      <c r="B517" s="109" t="s">
        <v>1593</v>
      </c>
      <c r="C517" s="84" t="s">
        <v>1594</v>
      </c>
      <c r="D517" s="98" t="s">
        <v>296</v>
      </c>
      <c r="E517" s="85">
        <v>350</v>
      </c>
      <c r="F517" s="94"/>
      <c r="G517" s="70"/>
      <c r="H517" s="71">
        <f t="shared" si="47"/>
        <v>80.5</v>
      </c>
      <c r="I517" s="71">
        <f t="shared" si="48"/>
        <v>430.5</v>
      </c>
      <c r="J517" s="165"/>
    </row>
    <row r="518" spans="1:10" s="4" customFormat="1" ht="26.25" thickBot="1">
      <c r="A518" s="82">
        <v>3143</v>
      </c>
      <c r="B518" s="109" t="s">
        <v>1593</v>
      </c>
      <c r="C518" s="84" t="s">
        <v>1595</v>
      </c>
      <c r="D518" s="98" t="s">
        <v>296</v>
      </c>
      <c r="E518" s="85">
        <v>400</v>
      </c>
      <c r="F518" s="94"/>
      <c r="G518" s="70"/>
      <c r="H518" s="71">
        <f t="shared" si="47"/>
        <v>92</v>
      </c>
      <c r="I518" s="71">
        <f t="shared" si="48"/>
        <v>492</v>
      </c>
      <c r="J518" s="165"/>
    </row>
    <row r="519" spans="1:10" s="4" customFormat="1" ht="26.25" thickBot="1">
      <c r="A519" s="82">
        <v>2424</v>
      </c>
      <c r="B519" s="109" t="s">
        <v>1596</v>
      </c>
      <c r="C519" s="84" t="s">
        <v>1597</v>
      </c>
      <c r="D519" s="98" t="s">
        <v>296</v>
      </c>
      <c r="E519" s="85">
        <v>30</v>
      </c>
      <c r="F519" s="94"/>
      <c r="G519" s="70"/>
      <c r="H519" s="71">
        <f t="shared" si="47"/>
        <v>6.9</v>
      </c>
      <c r="I519" s="71">
        <f t="shared" si="48"/>
        <v>36.9</v>
      </c>
      <c r="J519" s="165"/>
    </row>
    <row r="520" spans="1:10" s="4" customFormat="1" ht="13.5" thickBot="1">
      <c r="A520" s="82">
        <v>2411</v>
      </c>
      <c r="B520" s="109" t="s">
        <v>1598</v>
      </c>
      <c r="C520" s="84" t="s">
        <v>1599</v>
      </c>
      <c r="D520" s="98" t="s">
        <v>296</v>
      </c>
      <c r="E520" s="85">
        <v>70</v>
      </c>
      <c r="F520" s="94"/>
      <c r="G520" s="70"/>
      <c r="H520" s="71">
        <f t="shared" si="47"/>
        <v>16.1</v>
      </c>
      <c r="I520" s="71">
        <f t="shared" si="48"/>
        <v>86.1</v>
      </c>
      <c r="J520" s="165"/>
    </row>
    <row r="521" spans="1:10" s="4" customFormat="1" ht="13.5" thickBot="1">
      <c r="A521" s="82">
        <v>3007</v>
      </c>
      <c r="B521" s="109" t="s">
        <v>1600</v>
      </c>
      <c r="C521" s="84" t="s">
        <v>1601</v>
      </c>
      <c r="D521" s="98" t="s">
        <v>296</v>
      </c>
      <c r="E521" s="85">
        <v>50</v>
      </c>
      <c r="F521" s="94"/>
      <c r="G521" s="70"/>
      <c r="H521" s="71">
        <f t="shared" si="47"/>
        <v>11.5</v>
      </c>
      <c r="I521" s="71">
        <f t="shared" si="48"/>
        <v>61.5</v>
      </c>
      <c r="J521" s="165"/>
    </row>
    <row r="522" spans="1:10" s="4" customFormat="1" ht="13.5" thickBot="1">
      <c r="A522" s="82">
        <v>3006</v>
      </c>
      <c r="B522" s="109" t="s">
        <v>1602</v>
      </c>
      <c r="C522" s="84" t="s">
        <v>1603</v>
      </c>
      <c r="D522" s="98" t="s">
        <v>296</v>
      </c>
      <c r="E522" s="85">
        <v>60</v>
      </c>
      <c r="F522" s="94"/>
      <c r="G522" s="70"/>
      <c r="H522" s="71">
        <f t="shared" si="47"/>
        <v>13.8</v>
      </c>
      <c r="I522" s="71">
        <f t="shared" si="48"/>
        <v>73.8</v>
      </c>
      <c r="J522" s="165"/>
    </row>
    <row r="523" spans="1:10" s="4" customFormat="1" ht="13.5" thickBot="1">
      <c r="A523" s="82">
        <v>3008</v>
      </c>
      <c r="B523" s="109" t="s">
        <v>1604</v>
      </c>
      <c r="C523" s="84" t="s">
        <v>1605</v>
      </c>
      <c r="D523" s="98" t="s">
        <v>296</v>
      </c>
      <c r="E523" s="85">
        <v>40</v>
      </c>
      <c r="F523" s="94"/>
      <c r="G523" s="70"/>
      <c r="H523" s="71">
        <f t="shared" si="47"/>
        <v>9.200000000000001</v>
      </c>
      <c r="I523" s="71">
        <f t="shared" si="48"/>
        <v>49.2</v>
      </c>
      <c r="J523" s="165"/>
    </row>
    <row r="524" spans="1:10" s="4" customFormat="1" ht="13.5" thickBot="1">
      <c r="A524" s="82">
        <v>2413</v>
      </c>
      <c r="B524" s="109" t="s">
        <v>1606</v>
      </c>
      <c r="C524" s="84" t="s">
        <v>1607</v>
      </c>
      <c r="D524" s="98" t="s">
        <v>296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5"/>
    </row>
    <row r="525" spans="1:10" s="4" customFormat="1" ht="15" customHeight="1" thickBot="1">
      <c r="A525" s="82">
        <v>2412</v>
      </c>
      <c r="B525" s="109" t="s">
        <v>1608</v>
      </c>
      <c r="C525" s="84" t="s">
        <v>1609</v>
      </c>
      <c r="D525" s="98" t="s">
        <v>296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5"/>
    </row>
    <row r="526" spans="1:10" s="4" customFormat="1" ht="13.5" thickBot="1">
      <c r="A526" s="82">
        <v>2904</v>
      </c>
      <c r="B526" s="109" t="s">
        <v>1610</v>
      </c>
      <c r="C526" s="84" t="s">
        <v>1611</v>
      </c>
      <c r="D526" s="98" t="s">
        <v>296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5"/>
    </row>
    <row r="527" spans="1:10" s="4" customFormat="1" ht="15" customHeight="1" thickBot="1">
      <c r="A527" s="82">
        <v>2903</v>
      </c>
      <c r="B527" s="109" t="s">
        <v>1612</v>
      </c>
      <c r="C527" s="84" t="s">
        <v>1613</v>
      </c>
      <c r="D527" s="98" t="s">
        <v>296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5"/>
    </row>
    <row r="528" spans="1:10" s="4" customFormat="1" ht="13.5" thickBot="1">
      <c r="A528" s="82">
        <v>2189</v>
      </c>
      <c r="B528" s="109" t="s">
        <v>1614</v>
      </c>
      <c r="C528" s="84" t="s">
        <v>1615</v>
      </c>
      <c r="D528" s="98" t="s">
        <v>296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5"/>
    </row>
    <row r="529" spans="1:10" s="4" customFormat="1" ht="26.25" thickBot="1">
      <c r="A529" s="82">
        <v>2416</v>
      </c>
      <c r="B529" s="109" t="s">
        <v>1616</v>
      </c>
      <c r="C529" s="84" t="s">
        <v>1617</v>
      </c>
      <c r="D529" s="98" t="s">
        <v>296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5"/>
    </row>
    <row r="530" spans="1:10" s="4" customFormat="1" ht="26.25" thickBot="1">
      <c r="A530" s="82">
        <v>2415</v>
      </c>
      <c r="B530" s="109" t="s">
        <v>1618</v>
      </c>
      <c r="C530" s="84" t="s">
        <v>1619</v>
      </c>
      <c r="D530" s="98" t="s">
        <v>296</v>
      </c>
      <c r="E530" s="85">
        <v>30</v>
      </c>
      <c r="F530" s="94"/>
      <c r="G530" s="70"/>
      <c r="H530" s="71">
        <f t="shared" si="47"/>
        <v>6.9</v>
      </c>
      <c r="I530" s="71">
        <f t="shared" si="48"/>
        <v>36.9</v>
      </c>
      <c r="J530" s="165"/>
    </row>
    <row r="531" spans="1:10" s="4" customFormat="1" ht="30.75" customHeight="1" thickBot="1">
      <c r="A531" s="408">
        <v>2199</v>
      </c>
      <c r="B531" s="432" t="s">
        <v>1620</v>
      </c>
      <c r="C531" s="278" t="s">
        <v>2377</v>
      </c>
      <c r="D531" s="414" t="s">
        <v>296</v>
      </c>
      <c r="E531" s="417">
        <v>100</v>
      </c>
      <c r="F531" s="94"/>
      <c r="G531" s="70"/>
      <c r="H531" s="405">
        <f t="shared" si="47"/>
        <v>23</v>
      </c>
      <c r="I531" s="405">
        <f t="shared" si="48"/>
        <v>123</v>
      </c>
      <c r="J531" s="165"/>
    </row>
    <row r="532" spans="1:10" s="4" customFormat="1" ht="13.5" thickBot="1">
      <c r="A532" s="409"/>
      <c r="B532" s="433"/>
      <c r="C532" s="84" t="s">
        <v>1621</v>
      </c>
      <c r="D532" s="415"/>
      <c r="E532" s="418"/>
      <c r="F532" s="94"/>
      <c r="G532" s="70"/>
      <c r="H532" s="406"/>
      <c r="I532" s="406"/>
      <c r="J532" s="165"/>
    </row>
    <row r="533" spans="1:10" s="4" customFormat="1" ht="13.5" thickBot="1">
      <c r="A533" s="409"/>
      <c r="B533" s="433"/>
      <c r="C533" s="84" t="s">
        <v>1622</v>
      </c>
      <c r="D533" s="415"/>
      <c r="E533" s="418"/>
      <c r="F533" s="94"/>
      <c r="G533" s="70"/>
      <c r="H533" s="406"/>
      <c r="I533" s="406"/>
      <c r="J533" s="165"/>
    </row>
    <row r="534" spans="1:10" s="4" customFormat="1" ht="13.5" thickBot="1">
      <c r="A534" s="409"/>
      <c r="B534" s="433"/>
      <c r="C534" s="84" t="s">
        <v>1623</v>
      </c>
      <c r="D534" s="415"/>
      <c r="E534" s="418"/>
      <c r="F534" s="94"/>
      <c r="G534" s="70"/>
      <c r="H534" s="406"/>
      <c r="I534" s="406"/>
      <c r="J534" s="165"/>
    </row>
    <row r="535" spans="1:10" s="4" customFormat="1" ht="13.5" thickBot="1">
      <c r="A535" s="410"/>
      <c r="B535" s="434"/>
      <c r="C535" s="84" t="s">
        <v>1624</v>
      </c>
      <c r="D535" s="416"/>
      <c r="E535" s="419"/>
      <c r="F535" s="94"/>
      <c r="G535" s="70"/>
      <c r="H535" s="407"/>
      <c r="I535" s="407"/>
      <c r="J535" s="165"/>
    </row>
    <row r="536" spans="1:10" s="4" customFormat="1" ht="26.25" thickBot="1">
      <c r="A536" s="82">
        <v>2421</v>
      </c>
      <c r="B536" s="109" t="s">
        <v>1625</v>
      </c>
      <c r="C536" s="84" t="s">
        <v>1626</v>
      </c>
      <c r="D536" s="98" t="s">
        <v>296</v>
      </c>
      <c r="E536" s="85">
        <v>60</v>
      </c>
      <c r="F536" s="94"/>
      <c r="G536" s="70"/>
      <c r="H536" s="71">
        <f aca="true" t="shared" si="49" ref="H536:H545">E536*23%</f>
        <v>13.8</v>
      </c>
      <c r="I536" s="71">
        <f aca="true" t="shared" si="50" ref="I536:I545">E536+H536</f>
        <v>73.8</v>
      </c>
      <c r="J536" s="165"/>
    </row>
    <row r="537" spans="1:10" s="4" customFormat="1" ht="26.25" thickBot="1">
      <c r="A537" s="82">
        <v>2420</v>
      </c>
      <c r="B537" s="109" t="s">
        <v>1627</v>
      </c>
      <c r="C537" s="84" t="s">
        <v>1628</v>
      </c>
      <c r="D537" s="98" t="s">
        <v>296</v>
      </c>
      <c r="E537" s="85">
        <v>25</v>
      </c>
      <c r="F537" s="94"/>
      <c r="G537" s="70"/>
      <c r="H537" s="71">
        <f t="shared" si="49"/>
        <v>5.75</v>
      </c>
      <c r="I537" s="71">
        <f t="shared" si="50"/>
        <v>30.75</v>
      </c>
      <c r="J537" s="165"/>
    </row>
    <row r="538" spans="1:10" s="4" customFormat="1" ht="12.75" customHeight="1" thickBot="1">
      <c r="A538" s="82">
        <v>2419</v>
      </c>
      <c r="B538" s="109" t="s">
        <v>1629</v>
      </c>
      <c r="C538" s="84" t="s">
        <v>1630</v>
      </c>
      <c r="D538" s="98" t="s">
        <v>296</v>
      </c>
      <c r="E538" s="85">
        <v>30</v>
      </c>
      <c r="F538" s="94"/>
      <c r="G538" s="70"/>
      <c r="H538" s="71">
        <f t="shared" si="49"/>
        <v>6.9</v>
      </c>
      <c r="I538" s="71">
        <f t="shared" si="50"/>
        <v>36.9</v>
      </c>
      <c r="J538" s="165"/>
    </row>
    <row r="539" spans="1:10" s="4" customFormat="1" ht="27.75" customHeight="1" thickBot="1">
      <c r="A539" s="82">
        <v>2310</v>
      </c>
      <c r="B539" s="109" t="s">
        <v>1631</v>
      </c>
      <c r="C539" s="84" t="s">
        <v>1632</v>
      </c>
      <c r="D539" s="98" t="s">
        <v>296</v>
      </c>
      <c r="E539" s="85">
        <v>4</v>
      </c>
      <c r="F539" s="94"/>
      <c r="G539" s="70"/>
      <c r="H539" s="71">
        <f t="shared" si="49"/>
        <v>0.92</v>
      </c>
      <c r="I539" s="71">
        <f t="shared" si="50"/>
        <v>4.92</v>
      </c>
      <c r="J539" s="165"/>
    </row>
    <row r="540" spans="1:10" s="4" customFormat="1" ht="26.25" thickBot="1">
      <c r="A540" s="82">
        <v>2311</v>
      </c>
      <c r="B540" s="109" t="s">
        <v>1633</v>
      </c>
      <c r="C540" s="279" t="s">
        <v>2319</v>
      </c>
      <c r="D540" s="98" t="s">
        <v>296</v>
      </c>
      <c r="E540" s="85">
        <v>20</v>
      </c>
      <c r="F540" s="94"/>
      <c r="G540" s="70"/>
      <c r="H540" s="71">
        <f t="shared" si="49"/>
        <v>4.6000000000000005</v>
      </c>
      <c r="I540" s="71">
        <f t="shared" si="50"/>
        <v>24.6</v>
      </c>
      <c r="J540" s="165"/>
    </row>
    <row r="541" spans="1:10" s="4" customFormat="1" ht="26.25" thickBot="1">
      <c r="A541" s="82">
        <v>3146</v>
      </c>
      <c r="B541" s="109" t="s">
        <v>1634</v>
      </c>
      <c r="C541" s="84" t="s">
        <v>1635</v>
      </c>
      <c r="D541" s="98" t="s">
        <v>296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5"/>
    </row>
    <row r="542" spans="1:10" s="4" customFormat="1" ht="26.25" thickBot="1">
      <c r="A542" s="82">
        <v>3145</v>
      </c>
      <c r="B542" s="109" t="s">
        <v>1636</v>
      </c>
      <c r="C542" s="84" t="s">
        <v>1637</v>
      </c>
      <c r="D542" s="98" t="s">
        <v>296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5"/>
    </row>
    <row r="543" spans="1:10" s="4" customFormat="1" ht="39" thickBot="1">
      <c r="A543" s="82">
        <v>3017</v>
      </c>
      <c r="B543" s="109" t="s">
        <v>1638</v>
      </c>
      <c r="C543" s="84" t="s">
        <v>1639</v>
      </c>
      <c r="D543" s="98" t="s">
        <v>296</v>
      </c>
      <c r="E543" s="85">
        <v>220</v>
      </c>
      <c r="F543" s="94"/>
      <c r="G543" s="70"/>
      <c r="H543" s="71">
        <f t="shared" si="49"/>
        <v>50.6</v>
      </c>
      <c r="I543" s="71">
        <f t="shared" si="50"/>
        <v>270.6</v>
      </c>
      <c r="J543" s="165"/>
    </row>
    <row r="544" spans="1:10" s="4" customFormat="1" ht="26.25" thickBot="1">
      <c r="A544" s="82">
        <v>2509</v>
      </c>
      <c r="B544" s="109"/>
      <c r="C544" s="279" t="s">
        <v>2350</v>
      </c>
      <c r="D544" s="98" t="s">
        <v>296</v>
      </c>
      <c r="E544" s="85">
        <v>260</v>
      </c>
      <c r="F544" s="94"/>
      <c r="G544" s="70"/>
      <c r="H544" s="71">
        <f t="shared" si="49"/>
        <v>59.800000000000004</v>
      </c>
      <c r="I544" s="71">
        <f t="shared" si="50"/>
        <v>319.8</v>
      </c>
      <c r="J544" s="165"/>
    </row>
    <row r="545" spans="1:10" s="4" customFormat="1" ht="13.5" thickBot="1">
      <c r="A545" s="82">
        <v>2510</v>
      </c>
      <c r="B545" s="109" t="s">
        <v>1640</v>
      </c>
      <c r="C545" s="84" t="s">
        <v>1641</v>
      </c>
      <c r="D545" s="98" t="s">
        <v>296</v>
      </c>
      <c r="E545" s="85">
        <v>180</v>
      </c>
      <c r="F545" s="94"/>
      <c r="G545" s="70"/>
      <c r="H545" s="71">
        <f t="shared" si="49"/>
        <v>41.4</v>
      </c>
      <c r="I545" s="71">
        <f t="shared" si="50"/>
        <v>221.4</v>
      </c>
      <c r="J545" s="165"/>
    </row>
    <row r="546" spans="1:10" s="4" customFormat="1" ht="26.25" thickBot="1">
      <c r="A546" s="82">
        <v>3243</v>
      </c>
      <c r="B546" s="109" t="s">
        <v>1950</v>
      </c>
      <c r="C546" s="84" t="s">
        <v>1952</v>
      </c>
      <c r="D546" s="98" t="s">
        <v>296</v>
      </c>
      <c r="E546" s="85">
        <v>40</v>
      </c>
      <c r="F546" s="94"/>
      <c r="G546" s="70"/>
      <c r="H546" s="71">
        <f aca="true" t="shared" si="51" ref="H546:H551">E546*23%</f>
        <v>9.200000000000001</v>
      </c>
      <c r="I546" s="71">
        <f aca="true" t="shared" si="52" ref="I546:I551">E546+H546</f>
        <v>49.2</v>
      </c>
      <c r="J546" s="165"/>
    </row>
    <row r="547" spans="1:10" s="4" customFormat="1" ht="26.25" thickBot="1">
      <c r="A547" s="82">
        <v>3244</v>
      </c>
      <c r="B547" s="109" t="s">
        <v>1951</v>
      </c>
      <c r="C547" s="84" t="s">
        <v>1953</v>
      </c>
      <c r="D547" s="98" t="s">
        <v>296</v>
      </c>
      <c r="E547" s="85">
        <v>40</v>
      </c>
      <c r="F547" s="94"/>
      <c r="G547" s="70"/>
      <c r="H547" s="71">
        <f t="shared" si="51"/>
        <v>9.200000000000001</v>
      </c>
      <c r="I547" s="71">
        <f t="shared" si="52"/>
        <v>49.2</v>
      </c>
      <c r="J547" s="165"/>
    </row>
    <row r="548" spans="1:10" s="4" customFormat="1" ht="26.25" thickBot="1">
      <c r="A548" s="82">
        <v>3249</v>
      </c>
      <c r="B548" s="109" t="s">
        <v>1964</v>
      </c>
      <c r="C548" s="84" t="s">
        <v>1965</v>
      </c>
      <c r="D548" s="98" t="s">
        <v>296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5"/>
    </row>
    <row r="549" spans="1:10" s="4" customFormat="1" ht="26.25" thickBot="1">
      <c r="A549" s="82">
        <v>3250</v>
      </c>
      <c r="B549" s="109" t="s">
        <v>1966</v>
      </c>
      <c r="C549" s="84" t="s">
        <v>1967</v>
      </c>
      <c r="D549" s="98" t="s">
        <v>296</v>
      </c>
      <c r="E549" s="85">
        <v>1000</v>
      </c>
      <c r="F549" s="94"/>
      <c r="G549" s="70"/>
      <c r="H549" s="71">
        <f t="shared" si="51"/>
        <v>230</v>
      </c>
      <c r="I549" s="71">
        <f t="shared" si="52"/>
        <v>1230</v>
      </c>
      <c r="J549" s="165"/>
    </row>
    <row r="550" spans="1:10" s="4" customFormat="1" ht="26.25" thickBot="1">
      <c r="A550" s="82">
        <v>3251</v>
      </c>
      <c r="B550" s="109" t="s">
        <v>1968</v>
      </c>
      <c r="C550" s="279" t="s">
        <v>2321</v>
      </c>
      <c r="D550" s="98" t="s">
        <v>296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5"/>
    </row>
    <row r="551" spans="1:10" s="4" customFormat="1" ht="26.25" thickBot="1">
      <c r="A551" s="82">
        <v>3252</v>
      </c>
      <c r="B551" s="109" t="s">
        <v>1969</v>
      </c>
      <c r="C551" s="84" t="s">
        <v>1970</v>
      </c>
      <c r="D551" s="98" t="s">
        <v>296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5"/>
    </row>
    <row r="552" spans="1:10" s="4" customFormat="1" ht="13.5" thickBot="1">
      <c r="A552" s="82">
        <v>3402</v>
      </c>
      <c r="B552" s="280" t="s">
        <v>2230</v>
      </c>
      <c r="C552" s="279" t="s">
        <v>2322</v>
      </c>
      <c r="D552" s="98" t="s">
        <v>296</v>
      </c>
      <c r="E552" s="85">
        <v>100</v>
      </c>
      <c r="F552" s="94">
        <f>E552*23%</f>
        <v>23</v>
      </c>
      <c r="G552" s="70">
        <f>E552+F552</f>
        <v>123</v>
      </c>
      <c r="H552" s="71">
        <f>E552*23%</f>
        <v>23</v>
      </c>
      <c r="I552" s="71">
        <f>E552+H552</f>
        <v>123</v>
      </c>
      <c r="J552" s="165"/>
    </row>
    <row r="553" spans="1:10" s="4" customFormat="1" ht="13.5" thickBot="1">
      <c r="A553" s="82">
        <v>3403</v>
      </c>
      <c r="B553" s="280" t="s">
        <v>2378</v>
      </c>
      <c r="C553" s="279" t="s">
        <v>2323</v>
      </c>
      <c r="D553" s="98" t="s">
        <v>296</v>
      </c>
      <c r="E553" s="85">
        <v>300</v>
      </c>
      <c r="F553" s="94"/>
      <c r="G553" s="70"/>
      <c r="H553" s="71">
        <f>E553*23%</f>
        <v>69</v>
      </c>
      <c r="I553" s="71">
        <f>E553+H553</f>
        <v>369</v>
      </c>
      <c r="J553" s="165"/>
    </row>
    <row r="554" spans="1:10" s="4" customFormat="1" ht="13.5" thickBot="1">
      <c r="A554" s="82">
        <v>3408</v>
      </c>
      <c r="B554" s="281"/>
      <c r="C554" s="279" t="s">
        <v>2324</v>
      </c>
      <c r="D554" s="98" t="s">
        <v>296</v>
      </c>
      <c r="E554" s="85">
        <v>50</v>
      </c>
      <c r="F554" s="94"/>
      <c r="G554" s="70"/>
      <c r="H554" s="71">
        <v>11.5</v>
      </c>
      <c r="I554" s="71">
        <v>61.5</v>
      </c>
      <c r="J554" s="165"/>
    </row>
    <row r="555" spans="1:10" s="4" customFormat="1" ht="13.5" thickBot="1">
      <c r="A555" s="82">
        <v>3409</v>
      </c>
      <c r="B555" s="280" t="s">
        <v>2230</v>
      </c>
      <c r="C555" s="279" t="s">
        <v>2325</v>
      </c>
      <c r="D555" s="98" t="s">
        <v>296</v>
      </c>
      <c r="E555" s="85">
        <v>100</v>
      </c>
      <c r="F555" s="94"/>
      <c r="G555" s="70"/>
      <c r="H555" s="71">
        <v>23</v>
      </c>
      <c r="I555" s="71">
        <v>123</v>
      </c>
      <c r="J555" s="165"/>
    </row>
    <row r="556" spans="1:10" s="4" customFormat="1" ht="13.5" thickBot="1">
      <c r="A556" s="82">
        <v>3410</v>
      </c>
      <c r="B556" s="280" t="s">
        <v>2261</v>
      </c>
      <c r="C556" s="279" t="s">
        <v>2326</v>
      </c>
      <c r="D556" s="98" t="s">
        <v>296</v>
      </c>
      <c r="E556" s="85">
        <v>80</v>
      </c>
      <c r="F556" s="94"/>
      <c r="G556" s="70"/>
      <c r="H556" s="71">
        <f>E556*23%</f>
        <v>18.400000000000002</v>
      </c>
      <c r="I556" s="71">
        <f>E556+H556</f>
        <v>98.4</v>
      </c>
      <c r="J556" s="165"/>
    </row>
    <row r="557" spans="1:10" s="4" customFormat="1" ht="13.5" thickBot="1">
      <c r="A557" s="82">
        <v>3411</v>
      </c>
      <c r="B557" s="280" t="s">
        <v>2378</v>
      </c>
      <c r="C557" s="279" t="s">
        <v>2327</v>
      </c>
      <c r="D557" s="98" t="s">
        <v>296</v>
      </c>
      <c r="E557" s="85">
        <v>400</v>
      </c>
      <c r="F557" s="94"/>
      <c r="G557" s="70"/>
      <c r="H557" s="71">
        <f aca="true" t="shared" si="53" ref="H557:H563">E557*23%</f>
        <v>92</v>
      </c>
      <c r="I557" s="71">
        <f>E557+H557</f>
        <v>492</v>
      </c>
      <c r="J557" s="165"/>
    </row>
    <row r="558" spans="1:10" s="4" customFormat="1" ht="13.5" thickBot="1">
      <c r="A558" s="82">
        <v>3416</v>
      </c>
      <c r="B558" s="109"/>
      <c r="C558" s="84" t="s">
        <v>2264</v>
      </c>
      <c r="D558" s="98" t="s">
        <v>296</v>
      </c>
      <c r="E558" s="153">
        <v>40.65</v>
      </c>
      <c r="F558" s="94">
        <v>9.35</v>
      </c>
      <c r="G558" s="70">
        <v>50</v>
      </c>
      <c r="H558" s="71">
        <f t="shared" si="53"/>
        <v>9.3495</v>
      </c>
      <c r="I558" s="71">
        <f aca="true" t="shared" si="54" ref="I558:I563">E558+H558</f>
        <v>49.9995</v>
      </c>
      <c r="J558" s="165"/>
    </row>
    <row r="559" spans="1:10" s="4" customFormat="1" ht="13.5" thickBot="1">
      <c r="A559" s="82">
        <v>3417</v>
      </c>
      <c r="B559" s="109"/>
      <c r="C559" s="84" t="s">
        <v>2265</v>
      </c>
      <c r="D559" s="98" t="s">
        <v>296</v>
      </c>
      <c r="E559" s="153">
        <v>24.39</v>
      </c>
      <c r="F559" s="94">
        <v>3.74</v>
      </c>
      <c r="G559" s="70">
        <v>20</v>
      </c>
      <c r="H559" s="71">
        <f t="shared" si="53"/>
        <v>5.6097</v>
      </c>
      <c r="I559" s="71">
        <f t="shared" si="54"/>
        <v>29.9997</v>
      </c>
      <c r="J559" s="165"/>
    </row>
    <row r="560" spans="1:10" s="4" customFormat="1" ht="13.5" thickBot="1">
      <c r="A560" s="82">
        <f>'[3]CENNIK BRUTTO'!A563</f>
        <v>3433</v>
      </c>
      <c r="B560" s="109" t="str">
        <f>'[3]CENNIK BRUTTO'!B563</f>
        <v>F64</v>
      </c>
      <c r="C560" s="84" t="str">
        <f>'[3]CENNIK BRUTTO'!C563</f>
        <v>Herpes Simplex Virus 1 - p/ciała w klasie IgG (Diagnostyka opryszczki)</v>
      </c>
      <c r="D560" s="98" t="str">
        <f>'[3]CENNIK BRUTTO'!D563</f>
        <v>500-07-02   </v>
      </c>
      <c r="E560" s="153">
        <f>'[3]CENNIK BRUTTO'!E563</f>
        <v>40</v>
      </c>
      <c r="F560" s="94">
        <f>'[3]CENNIK BRUTTO'!F563</f>
        <v>0</v>
      </c>
      <c r="G560" s="70">
        <f>'[3]CENNIK BRUTTO'!G563</f>
        <v>0</v>
      </c>
      <c r="H560" s="71">
        <f t="shared" si="53"/>
        <v>9.200000000000001</v>
      </c>
      <c r="I560" s="71">
        <f t="shared" si="54"/>
        <v>49.2</v>
      </c>
      <c r="J560" s="165"/>
    </row>
    <row r="561" spans="1:10" s="4" customFormat="1" ht="13.5" thickBot="1">
      <c r="A561" s="82">
        <f>'[3]CENNIK BRUTTO'!A564</f>
        <v>3434</v>
      </c>
      <c r="B561" s="109" t="str">
        <f>'[3]CENNIK BRUTTO'!B564</f>
        <v>F65</v>
      </c>
      <c r="C561" s="84" t="str">
        <f>'[3]CENNIK BRUTTO'!C564</f>
        <v>Herpes Simplex Virus 1 - p/ciała w klasie IgM (Diagnostyka opryszczki)</v>
      </c>
      <c r="D561" s="98" t="str">
        <f>'[3]CENNIK BRUTTO'!D564</f>
        <v>500-07-02   
</v>
      </c>
      <c r="E561" s="153">
        <f>'[3]CENNIK BRUTTO'!E564</f>
        <v>40</v>
      </c>
      <c r="F561" s="94">
        <f>'[3]CENNIK BRUTTO'!F564</f>
        <v>0</v>
      </c>
      <c r="G561" s="70">
        <f>'[3]CENNIK BRUTTO'!G564</f>
        <v>0</v>
      </c>
      <c r="H561" s="71">
        <f t="shared" si="53"/>
        <v>9.200000000000001</v>
      </c>
      <c r="I561" s="71">
        <f t="shared" si="54"/>
        <v>49.2</v>
      </c>
      <c r="J561" s="165"/>
    </row>
    <row r="562" spans="1:10" s="4" customFormat="1" ht="13.5" thickBot="1">
      <c r="A562" s="82">
        <f>'[3]CENNIK BRUTTO'!A565</f>
        <v>3435</v>
      </c>
      <c r="B562" s="109" t="str">
        <f>'[3]CENNIK BRUTTO'!B565</f>
        <v>S75</v>
      </c>
      <c r="C562" s="84" t="str">
        <f>'[3]CENNIK BRUTTO'!C565</f>
        <v>Chlamydia trachomatis - p/ciała w klasie IgM</v>
      </c>
      <c r="D562" s="98" t="str">
        <f>'[3]CENNIK BRUTTO'!D565</f>
        <v>500-07-02   </v>
      </c>
      <c r="E562" s="153">
        <f>'[3]CENNIK BRUTTO'!E565</f>
        <v>45</v>
      </c>
      <c r="F562" s="94">
        <f>'[3]CENNIK BRUTTO'!F565</f>
        <v>0</v>
      </c>
      <c r="G562" s="70">
        <f>'[3]CENNIK BRUTTO'!G565</f>
        <v>0</v>
      </c>
      <c r="H562" s="71">
        <f t="shared" si="53"/>
        <v>10.35</v>
      </c>
      <c r="I562" s="71">
        <f t="shared" si="54"/>
        <v>55.35</v>
      </c>
      <c r="J562" s="165"/>
    </row>
    <row r="563" spans="1:10" s="4" customFormat="1" ht="13.5" thickBot="1">
      <c r="A563" s="82">
        <v>3442</v>
      </c>
      <c r="B563" s="109" t="s">
        <v>2223</v>
      </c>
      <c r="C563" s="84" t="s">
        <v>2405</v>
      </c>
      <c r="D563" s="98" t="s">
        <v>296</v>
      </c>
      <c r="E563" s="153">
        <v>100</v>
      </c>
      <c r="F563" s="153">
        <v>100</v>
      </c>
      <c r="G563" s="153">
        <v>100</v>
      </c>
      <c r="H563" s="71">
        <f t="shared" si="53"/>
        <v>23</v>
      </c>
      <c r="I563" s="71">
        <f t="shared" si="54"/>
        <v>123</v>
      </c>
      <c r="J563" s="165"/>
    </row>
    <row r="564" spans="1:10" s="4" customFormat="1" ht="15" customHeight="1" thickBot="1">
      <c r="A564" s="435" t="s">
        <v>1642</v>
      </c>
      <c r="B564" s="435"/>
      <c r="C564" s="435"/>
      <c r="D564" s="435"/>
      <c r="E564" s="435"/>
      <c r="F564" s="435"/>
      <c r="G564" s="435"/>
      <c r="H564" s="435"/>
      <c r="I564" s="435"/>
      <c r="J564" s="165"/>
    </row>
    <row r="565" spans="1:10" s="4" customFormat="1" ht="15" customHeight="1" thickBot="1">
      <c r="A565" s="82">
        <v>3154</v>
      </c>
      <c r="B565" s="109" t="s">
        <v>1643</v>
      </c>
      <c r="C565" s="84" t="s">
        <v>1644</v>
      </c>
      <c r="D565" s="98" t="s">
        <v>296</v>
      </c>
      <c r="E565" s="85">
        <v>35</v>
      </c>
      <c r="F565" s="94"/>
      <c r="G565" s="70"/>
      <c r="H565" s="71">
        <f aca="true" t="shared" si="55" ref="H565:H576">E565*23%</f>
        <v>8.05</v>
      </c>
      <c r="I565" s="71">
        <f aca="true" t="shared" si="56" ref="I565:I576">E565+H565</f>
        <v>43.05</v>
      </c>
      <c r="J565" s="165"/>
    </row>
    <row r="566" spans="1:10" s="4" customFormat="1" ht="15" customHeight="1" thickBot="1">
      <c r="A566" s="82">
        <v>2972</v>
      </c>
      <c r="B566" s="109" t="s">
        <v>1645</v>
      </c>
      <c r="C566" s="84" t="s">
        <v>1646</v>
      </c>
      <c r="D566" s="98" t="s">
        <v>296</v>
      </c>
      <c r="E566" s="85">
        <v>80</v>
      </c>
      <c r="F566" s="94"/>
      <c r="G566" s="70"/>
      <c r="H566" s="71">
        <f t="shared" si="55"/>
        <v>18.400000000000002</v>
      </c>
      <c r="I566" s="71">
        <f t="shared" si="56"/>
        <v>98.4</v>
      </c>
      <c r="J566" s="165"/>
    </row>
    <row r="567" spans="1:10" s="4" customFormat="1" ht="15" customHeight="1" thickBot="1">
      <c r="A567" s="82">
        <v>2359</v>
      </c>
      <c r="B567" s="109" t="s">
        <v>1647</v>
      </c>
      <c r="C567" s="84" t="s">
        <v>1648</v>
      </c>
      <c r="D567" s="98" t="s">
        <v>296</v>
      </c>
      <c r="E567" s="85">
        <v>55</v>
      </c>
      <c r="F567" s="94"/>
      <c r="G567" s="70"/>
      <c r="H567" s="71">
        <f t="shared" si="55"/>
        <v>12.65</v>
      </c>
      <c r="I567" s="71">
        <f t="shared" si="56"/>
        <v>67.65</v>
      </c>
      <c r="J567" s="165"/>
    </row>
    <row r="568" spans="1:10" s="4" customFormat="1" ht="15" customHeight="1" thickBot="1">
      <c r="A568" s="82">
        <v>2982</v>
      </c>
      <c r="B568" s="109" t="s">
        <v>1649</v>
      </c>
      <c r="C568" s="84" t="s">
        <v>1650</v>
      </c>
      <c r="D568" s="98" t="s">
        <v>296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5"/>
    </row>
    <row r="569" spans="1:10" s="4" customFormat="1" ht="15" customHeight="1" thickBot="1">
      <c r="A569" s="82">
        <v>2360</v>
      </c>
      <c r="B569" s="109" t="s">
        <v>1651</v>
      </c>
      <c r="C569" s="84" t="s">
        <v>1652</v>
      </c>
      <c r="D569" s="98" t="s">
        <v>296</v>
      </c>
      <c r="E569" s="85">
        <v>50</v>
      </c>
      <c r="F569" s="94"/>
      <c r="G569" s="70"/>
      <c r="H569" s="71">
        <f t="shared" si="55"/>
        <v>11.5</v>
      </c>
      <c r="I569" s="71">
        <f t="shared" si="56"/>
        <v>61.5</v>
      </c>
      <c r="J569" s="165"/>
    </row>
    <row r="570" spans="1:10" s="4" customFormat="1" ht="15" customHeight="1" thickBot="1">
      <c r="A570" s="82">
        <v>2361</v>
      </c>
      <c r="B570" s="109" t="s">
        <v>1653</v>
      </c>
      <c r="C570" s="84" t="s">
        <v>1654</v>
      </c>
      <c r="D570" s="98" t="s">
        <v>296</v>
      </c>
      <c r="E570" s="85">
        <v>50</v>
      </c>
      <c r="F570" s="94"/>
      <c r="G570" s="70"/>
      <c r="H570" s="71">
        <f t="shared" si="55"/>
        <v>11.5</v>
      </c>
      <c r="I570" s="71">
        <f t="shared" si="56"/>
        <v>61.5</v>
      </c>
      <c r="J570" s="165"/>
    </row>
    <row r="571" spans="1:10" s="4" customFormat="1" ht="15" customHeight="1" thickBot="1">
      <c r="A571" s="82">
        <v>2960</v>
      </c>
      <c r="B571" s="109" t="s">
        <v>1655</v>
      </c>
      <c r="C571" s="84" t="s">
        <v>1656</v>
      </c>
      <c r="D571" s="98" t="s">
        <v>296</v>
      </c>
      <c r="E571" s="85">
        <v>120</v>
      </c>
      <c r="F571" s="94"/>
      <c r="G571" s="70"/>
      <c r="H571" s="71">
        <f t="shared" si="55"/>
        <v>27.6</v>
      </c>
      <c r="I571" s="71">
        <f t="shared" si="56"/>
        <v>147.6</v>
      </c>
      <c r="J571" s="165"/>
    </row>
    <row r="572" spans="1:10" s="4" customFormat="1" ht="15" customHeight="1" thickBot="1">
      <c r="A572" s="82">
        <v>2980</v>
      </c>
      <c r="B572" s="109" t="s">
        <v>1657</v>
      </c>
      <c r="C572" s="84" t="s">
        <v>1658</v>
      </c>
      <c r="D572" s="98" t="s">
        <v>296</v>
      </c>
      <c r="E572" s="85">
        <v>120</v>
      </c>
      <c r="F572" s="94"/>
      <c r="G572" s="70"/>
      <c r="H572" s="71">
        <f t="shared" si="55"/>
        <v>27.6</v>
      </c>
      <c r="I572" s="71">
        <f t="shared" si="56"/>
        <v>147.6</v>
      </c>
      <c r="J572" s="165"/>
    </row>
    <row r="573" spans="1:10" s="4" customFormat="1" ht="15" customHeight="1" thickBot="1">
      <c r="A573" s="82">
        <v>3153</v>
      </c>
      <c r="B573" s="109" t="s">
        <v>1659</v>
      </c>
      <c r="C573" s="84" t="s">
        <v>1660</v>
      </c>
      <c r="D573" s="98" t="s">
        <v>296</v>
      </c>
      <c r="E573" s="85">
        <v>35</v>
      </c>
      <c r="F573" s="94"/>
      <c r="G573" s="70"/>
      <c r="H573" s="71">
        <f t="shared" si="55"/>
        <v>8.05</v>
      </c>
      <c r="I573" s="71">
        <f t="shared" si="56"/>
        <v>43.05</v>
      </c>
      <c r="J573" s="165"/>
    </row>
    <row r="574" spans="1:10" s="4" customFormat="1" ht="15" customHeight="1" thickBot="1">
      <c r="A574" s="82">
        <v>2981</v>
      </c>
      <c r="B574" s="109" t="s">
        <v>1661</v>
      </c>
      <c r="C574" s="84" t="s">
        <v>1662</v>
      </c>
      <c r="D574" s="98" t="s">
        <v>296</v>
      </c>
      <c r="E574" s="85">
        <v>70</v>
      </c>
      <c r="F574" s="94"/>
      <c r="G574" s="70"/>
      <c r="H574" s="71">
        <f t="shared" si="55"/>
        <v>16.1</v>
      </c>
      <c r="I574" s="71">
        <f t="shared" si="56"/>
        <v>86.1</v>
      </c>
      <c r="J574" s="165"/>
    </row>
    <row r="575" spans="1:10" s="4" customFormat="1" ht="12.75" customHeight="1" thickBot="1">
      <c r="A575" s="82">
        <v>2181</v>
      </c>
      <c r="B575" s="109"/>
      <c r="C575" s="84" t="s">
        <v>1663</v>
      </c>
      <c r="D575" s="98" t="s">
        <v>296</v>
      </c>
      <c r="E575" s="85">
        <v>10</v>
      </c>
      <c r="F575" s="94"/>
      <c r="G575" s="70"/>
      <c r="H575" s="71">
        <f t="shared" si="55"/>
        <v>2.3000000000000003</v>
      </c>
      <c r="I575" s="71">
        <f t="shared" si="56"/>
        <v>12.3</v>
      </c>
      <c r="J575" s="165"/>
    </row>
    <row r="576" spans="1:10" s="4" customFormat="1" ht="13.5" thickBot="1">
      <c r="A576" s="408">
        <v>2180</v>
      </c>
      <c r="B576" s="423"/>
      <c r="C576" s="84" t="s">
        <v>1664</v>
      </c>
      <c r="D576" s="414" t="s">
        <v>296</v>
      </c>
      <c r="E576" s="417">
        <v>100</v>
      </c>
      <c r="F576" s="94"/>
      <c r="G576" s="70"/>
      <c r="H576" s="405">
        <f t="shared" si="55"/>
        <v>23</v>
      </c>
      <c r="I576" s="405">
        <f t="shared" si="56"/>
        <v>123</v>
      </c>
      <c r="J576" s="165"/>
    </row>
    <row r="577" spans="1:10" s="4" customFormat="1" ht="13.5" thickBot="1">
      <c r="A577" s="409"/>
      <c r="B577" s="424"/>
      <c r="C577" s="84" t="s">
        <v>1665</v>
      </c>
      <c r="D577" s="415"/>
      <c r="E577" s="418"/>
      <c r="F577" s="94"/>
      <c r="G577" s="70"/>
      <c r="H577" s="406"/>
      <c r="I577" s="406"/>
      <c r="J577" s="165"/>
    </row>
    <row r="578" spans="1:10" s="4" customFormat="1" ht="12.75" customHeight="1" thickBot="1">
      <c r="A578" s="409"/>
      <c r="B578" s="424"/>
      <c r="C578" s="84" t="s">
        <v>1666</v>
      </c>
      <c r="D578" s="415"/>
      <c r="E578" s="418"/>
      <c r="F578" s="94"/>
      <c r="G578" s="70"/>
      <c r="H578" s="406"/>
      <c r="I578" s="406"/>
      <c r="J578" s="165"/>
    </row>
    <row r="579" spans="1:10" s="4" customFormat="1" ht="13.5" thickBot="1">
      <c r="A579" s="409"/>
      <c r="B579" s="424"/>
      <c r="C579" s="84" t="s">
        <v>1667</v>
      </c>
      <c r="D579" s="415"/>
      <c r="E579" s="418"/>
      <c r="F579" s="94"/>
      <c r="G579" s="70"/>
      <c r="H579" s="406"/>
      <c r="I579" s="406"/>
      <c r="J579" s="165"/>
    </row>
    <row r="580" spans="1:10" s="4" customFormat="1" ht="13.5" thickBot="1">
      <c r="A580" s="409"/>
      <c r="B580" s="424"/>
      <c r="C580" s="84" t="s">
        <v>1668</v>
      </c>
      <c r="D580" s="415"/>
      <c r="E580" s="418"/>
      <c r="F580" s="94"/>
      <c r="G580" s="70"/>
      <c r="H580" s="406"/>
      <c r="I580" s="406"/>
      <c r="J580" s="165"/>
    </row>
    <row r="581" spans="1:10" s="4" customFormat="1" ht="13.5" thickBot="1">
      <c r="A581" s="409"/>
      <c r="B581" s="424"/>
      <c r="C581" s="84" t="s">
        <v>1669</v>
      </c>
      <c r="D581" s="415"/>
      <c r="E581" s="418"/>
      <c r="F581" s="94"/>
      <c r="G581" s="70"/>
      <c r="H581" s="406"/>
      <c r="I581" s="406"/>
      <c r="J581" s="165"/>
    </row>
    <row r="582" spans="1:10" s="4" customFormat="1" ht="13.5" thickBot="1">
      <c r="A582" s="409"/>
      <c r="B582" s="424"/>
      <c r="C582" s="84" t="s">
        <v>1670</v>
      </c>
      <c r="D582" s="415"/>
      <c r="E582" s="418"/>
      <c r="F582" s="94"/>
      <c r="G582" s="70"/>
      <c r="H582" s="406"/>
      <c r="I582" s="406"/>
      <c r="J582" s="165"/>
    </row>
    <row r="583" spans="1:10" s="4" customFormat="1" ht="13.5" thickBot="1">
      <c r="A583" s="409"/>
      <c r="B583" s="424"/>
      <c r="C583" s="84" t="s">
        <v>1671</v>
      </c>
      <c r="D583" s="415"/>
      <c r="E583" s="418"/>
      <c r="F583" s="94"/>
      <c r="G583" s="70"/>
      <c r="H583" s="406"/>
      <c r="I583" s="406"/>
      <c r="J583" s="165"/>
    </row>
    <row r="584" spans="1:10" s="4" customFormat="1" ht="13.5" thickBot="1">
      <c r="A584" s="409"/>
      <c r="B584" s="424"/>
      <c r="C584" s="84" t="s">
        <v>1672</v>
      </c>
      <c r="D584" s="415"/>
      <c r="E584" s="418"/>
      <c r="F584" s="94"/>
      <c r="G584" s="70"/>
      <c r="H584" s="406"/>
      <c r="I584" s="406"/>
      <c r="J584" s="165"/>
    </row>
    <row r="585" spans="1:10" s="4" customFormat="1" ht="13.5" thickBot="1">
      <c r="A585" s="409"/>
      <c r="B585" s="424"/>
      <c r="C585" s="84" t="s">
        <v>1673</v>
      </c>
      <c r="D585" s="415"/>
      <c r="E585" s="418"/>
      <c r="F585" s="94"/>
      <c r="G585" s="70"/>
      <c r="H585" s="406"/>
      <c r="I585" s="406"/>
      <c r="J585" s="165"/>
    </row>
    <row r="586" spans="1:10" s="4" customFormat="1" ht="13.5" thickBot="1">
      <c r="A586" s="409"/>
      <c r="B586" s="424"/>
      <c r="C586" s="84" t="s">
        <v>1674</v>
      </c>
      <c r="D586" s="415"/>
      <c r="E586" s="418"/>
      <c r="F586" s="94"/>
      <c r="G586" s="70"/>
      <c r="H586" s="406"/>
      <c r="I586" s="406"/>
      <c r="J586" s="165"/>
    </row>
    <row r="587" spans="1:10" s="4" customFormat="1" ht="13.5" thickBot="1">
      <c r="A587" s="409"/>
      <c r="B587" s="424"/>
      <c r="C587" s="84" t="s">
        <v>1675</v>
      </c>
      <c r="D587" s="415"/>
      <c r="E587" s="418"/>
      <c r="F587" s="94"/>
      <c r="G587" s="70"/>
      <c r="H587" s="406"/>
      <c r="I587" s="406"/>
      <c r="J587" s="165"/>
    </row>
    <row r="588" spans="1:10" s="4" customFormat="1" ht="13.5" thickBot="1">
      <c r="A588" s="410"/>
      <c r="B588" s="425"/>
      <c r="C588" s="84" t="s">
        <v>1037</v>
      </c>
      <c r="D588" s="416"/>
      <c r="E588" s="419"/>
      <c r="F588" s="94"/>
      <c r="G588" s="70"/>
      <c r="H588" s="407"/>
      <c r="I588" s="407"/>
      <c r="J588" s="165"/>
    </row>
    <row r="589" spans="1:10" s="4" customFormat="1" ht="13.5" thickBot="1">
      <c r="A589" s="273">
        <v>3438</v>
      </c>
      <c r="B589" s="277"/>
      <c r="C589" s="84" t="s">
        <v>2400</v>
      </c>
      <c r="D589" s="274" t="s">
        <v>296</v>
      </c>
      <c r="E589" s="275">
        <v>120</v>
      </c>
      <c r="F589" s="94"/>
      <c r="G589" s="70"/>
      <c r="H589" s="276">
        <f>E589*23%</f>
        <v>27.6</v>
      </c>
      <c r="I589" s="276">
        <f>E589+H589</f>
        <v>147.6</v>
      </c>
      <c r="J589" s="165"/>
    </row>
    <row r="590" spans="1:10" s="4" customFormat="1" ht="13.5" thickBot="1">
      <c r="A590" s="435" t="s">
        <v>1676</v>
      </c>
      <c r="B590" s="435"/>
      <c r="C590" s="435"/>
      <c r="D590" s="435"/>
      <c r="E590" s="435"/>
      <c r="F590" s="435"/>
      <c r="G590" s="435"/>
      <c r="H590" s="435"/>
      <c r="I590" s="435"/>
      <c r="J590" s="165"/>
    </row>
    <row r="591" spans="1:10" s="4" customFormat="1" ht="12.75" customHeight="1" thickBot="1">
      <c r="A591" s="82">
        <v>2248</v>
      </c>
      <c r="B591" s="109" t="s">
        <v>1677</v>
      </c>
      <c r="C591" s="84" t="s">
        <v>1678</v>
      </c>
      <c r="D591" s="98" t="s">
        <v>296</v>
      </c>
      <c r="E591" s="85">
        <v>55</v>
      </c>
      <c r="F591" s="94"/>
      <c r="G591" s="70"/>
      <c r="H591" s="71">
        <f>E591*23%</f>
        <v>12.65</v>
      </c>
      <c r="I591" s="71">
        <f>E591+H591</f>
        <v>67.65</v>
      </c>
      <c r="J591" s="165"/>
    </row>
    <row r="592" spans="1:10" s="4" customFormat="1" ht="13.5" thickBot="1">
      <c r="A592" s="82">
        <v>2264</v>
      </c>
      <c r="B592" s="109" t="s">
        <v>1679</v>
      </c>
      <c r="C592" s="84" t="s">
        <v>1680</v>
      </c>
      <c r="D592" s="98" t="s">
        <v>296</v>
      </c>
      <c r="E592" s="85">
        <v>55</v>
      </c>
      <c r="F592" s="94"/>
      <c r="G592" s="70"/>
      <c r="H592" s="71">
        <f>E592*23%</f>
        <v>12.65</v>
      </c>
      <c r="I592" s="71">
        <f>E592+H592</f>
        <v>67.65</v>
      </c>
      <c r="J592" s="165"/>
    </row>
    <row r="593" spans="1:10" s="4" customFormat="1" ht="13.5" thickBot="1">
      <c r="A593" s="435" t="s">
        <v>1681</v>
      </c>
      <c r="B593" s="435"/>
      <c r="C593" s="435"/>
      <c r="D593" s="435"/>
      <c r="E593" s="435"/>
      <c r="F593" s="435"/>
      <c r="G593" s="435"/>
      <c r="H593" s="435"/>
      <c r="I593" s="435"/>
      <c r="J593" s="165"/>
    </row>
    <row r="594" spans="1:10" s="4" customFormat="1" ht="13.5" thickBot="1">
      <c r="A594" s="82">
        <v>2962</v>
      </c>
      <c r="B594" s="109" t="s">
        <v>1682</v>
      </c>
      <c r="C594" s="84" t="s">
        <v>1683</v>
      </c>
      <c r="D594" s="98" t="s">
        <v>296</v>
      </c>
      <c r="E594" s="85">
        <v>35</v>
      </c>
      <c r="F594" s="94"/>
      <c r="G594" s="70"/>
      <c r="H594" s="71">
        <f aca="true" t="shared" si="57" ref="H594:H603">E594*23%</f>
        <v>8.05</v>
      </c>
      <c r="I594" s="71">
        <f aca="true" t="shared" si="58" ref="I594:I603">E594+H594</f>
        <v>43.05</v>
      </c>
      <c r="J594" s="165"/>
    </row>
    <row r="595" spans="1:10" s="4" customFormat="1" ht="13.5" thickBot="1">
      <c r="A595" s="82">
        <v>2961</v>
      </c>
      <c r="B595" s="109" t="s">
        <v>1684</v>
      </c>
      <c r="C595" s="84" t="s">
        <v>1936</v>
      </c>
      <c r="D595" s="98" t="s">
        <v>296</v>
      </c>
      <c r="E595" s="85">
        <v>35</v>
      </c>
      <c r="F595" s="94"/>
      <c r="G595" s="70"/>
      <c r="H595" s="71">
        <f t="shared" si="57"/>
        <v>8.05</v>
      </c>
      <c r="I595" s="71">
        <f t="shared" si="58"/>
        <v>43.05</v>
      </c>
      <c r="J595" s="165"/>
    </row>
    <row r="596" spans="1:10" s="4" customFormat="1" ht="15" customHeight="1" thickBot="1">
      <c r="A596" s="82">
        <v>2394</v>
      </c>
      <c r="B596" s="109" t="s">
        <v>1686</v>
      </c>
      <c r="C596" s="84" t="s">
        <v>1687</v>
      </c>
      <c r="D596" s="98" t="s">
        <v>296</v>
      </c>
      <c r="E596" s="85">
        <v>40</v>
      </c>
      <c r="F596" s="94"/>
      <c r="G596" s="70"/>
      <c r="H596" s="71">
        <f t="shared" si="57"/>
        <v>9.200000000000001</v>
      </c>
      <c r="I596" s="71">
        <f t="shared" si="58"/>
        <v>49.2</v>
      </c>
      <c r="J596" s="165"/>
    </row>
    <row r="597" spans="1:10" s="4" customFormat="1" ht="15" customHeight="1" thickBot="1">
      <c r="A597" s="82">
        <v>2395</v>
      </c>
      <c r="B597" s="109" t="s">
        <v>1688</v>
      </c>
      <c r="C597" s="84" t="s">
        <v>1689</v>
      </c>
      <c r="D597" s="98" t="s">
        <v>296</v>
      </c>
      <c r="E597" s="85">
        <v>50</v>
      </c>
      <c r="F597" s="94"/>
      <c r="G597" s="70"/>
      <c r="H597" s="71">
        <f t="shared" si="57"/>
        <v>11.5</v>
      </c>
      <c r="I597" s="71">
        <f t="shared" si="58"/>
        <v>61.5</v>
      </c>
      <c r="J597" s="165"/>
    </row>
    <row r="598" spans="1:10" s="4" customFormat="1" ht="15" customHeight="1" thickBot="1">
      <c r="A598" s="82">
        <v>2392</v>
      </c>
      <c r="B598" s="109" t="s">
        <v>1690</v>
      </c>
      <c r="C598" s="84" t="s">
        <v>1691</v>
      </c>
      <c r="D598" s="98" t="s">
        <v>296</v>
      </c>
      <c r="E598" s="85">
        <v>40</v>
      </c>
      <c r="F598" s="94"/>
      <c r="G598" s="70"/>
      <c r="H598" s="71">
        <f t="shared" si="57"/>
        <v>9.200000000000001</v>
      </c>
      <c r="I598" s="71">
        <f t="shared" si="58"/>
        <v>49.2</v>
      </c>
      <c r="J598" s="165"/>
    </row>
    <row r="599" spans="1:10" s="4" customFormat="1" ht="15" customHeight="1" thickBot="1">
      <c r="A599" s="82">
        <v>2393</v>
      </c>
      <c r="B599" s="109" t="s">
        <v>1692</v>
      </c>
      <c r="C599" s="84" t="s">
        <v>1693</v>
      </c>
      <c r="D599" s="98" t="s">
        <v>296</v>
      </c>
      <c r="E599" s="85">
        <v>40</v>
      </c>
      <c r="F599" s="94"/>
      <c r="G599" s="70"/>
      <c r="H599" s="71">
        <f t="shared" si="57"/>
        <v>9.200000000000001</v>
      </c>
      <c r="I599" s="71">
        <f t="shared" si="58"/>
        <v>49.2</v>
      </c>
      <c r="J599" s="165"/>
    </row>
    <row r="600" spans="1:10" s="4" customFormat="1" ht="15" customHeight="1" thickBot="1">
      <c r="A600" s="82">
        <v>2389</v>
      </c>
      <c r="B600" s="109" t="s">
        <v>1694</v>
      </c>
      <c r="C600" s="84" t="s">
        <v>1695</v>
      </c>
      <c r="D600" s="98" t="s">
        <v>296</v>
      </c>
      <c r="E600" s="85">
        <v>15</v>
      </c>
      <c r="F600" s="94"/>
      <c r="G600" s="70"/>
      <c r="H600" s="71">
        <f t="shared" si="57"/>
        <v>3.45</v>
      </c>
      <c r="I600" s="71">
        <f t="shared" si="58"/>
        <v>18.45</v>
      </c>
      <c r="J600" s="165"/>
    </row>
    <row r="601" spans="1:10" s="4" customFormat="1" ht="15" customHeight="1" thickBot="1">
      <c r="A601" s="82">
        <v>2390</v>
      </c>
      <c r="B601" s="109" t="s">
        <v>1696</v>
      </c>
      <c r="C601" s="84" t="s">
        <v>1697</v>
      </c>
      <c r="D601" s="98" t="s">
        <v>296</v>
      </c>
      <c r="E601" s="85">
        <v>35</v>
      </c>
      <c r="F601" s="94"/>
      <c r="G601" s="70"/>
      <c r="H601" s="71">
        <f t="shared" si="57"/>
        <v>8.05</v>
      </c>
      <c r="I601" s="71">
        <f t="shared" si="58"/>
        <v>43.05</v>
      </c>
      <c r="J601" s="165"/>
    </row>
    <row r="602" spans="1:10" s="4" customFormat="1" ht="15" customHeight="1" thickBot="1">
      <c r="A602" s="82">
        <v>2391</v>
      </c>
      <c r="B602" s="109" t="s">
        <v>1698</v>
      </c>
      <c r="C602" s="84" t="s">
        <v>1699</v>
      </c>
      <c r="D602" s="98" t="s">
        <v>296</v>
      </c>
      <c r="E602" s="85">
        <v>35</v>
      </c>
      <c r="F602" s="94"/>
      <c r="G602" s="70"/>
      <c r="H602" s="71">
        <f t="shared" si="57"/>
        <v>8.05</v>
      </c>
      <c r="I602" s="71">
        <f t="shared" si="58"/>
        <v>43.05</v>
      </c>
      <c r="J602" s="165"/>
    </row>
    <row r="603" spans="1:10" s="4" customFormat="1" ht="15" customHeight="1" thickBot="1">
      <c r="A603" s="82">
        <v>2396</v>
      </c>
      <c r="B603" s="109" t="s">
        <v>1700</v>
      </c>
      <c r="C603" s="84" t="s">
        <v>1701</v>
      </c>
      <c r="D603" s="98" t="s">
        <v>296</v>
      </c>
      <c r="E603" s="85">
        <v>30</v>
      </c>
      <c r="F603" s="94"/>
      <c r="G603" s="70"/>
      <c r="H603" s="71">
        <f t="shared" si="57"/>
        <v>6.9</v>
      </c>
      <c r="I603" s="71">
        <f t="shared" si="58"/>
        <v>36.9</v>
      </c>
      <c r="J603" s="165"/>
    </row>
    <row r="604" spans="1:10" s="4" customFormat="1" ht="25.5" customHeight="1" thickBot="1">
      <c r="A604" s="82">
        <v>3144</v>
      </c>
      <c r="B604" s="109" t="s">
        <v>1581</v>
      </c>
      <c r="C604" s="84" t="s">
        <v>1995</v>
      </c>
      <c r="D604" s="98" t="s">
        <v>296</v>
      </c>
      <c r="E604" s="85">
        <v>410</v>
      </c>
      <c r="F604" s="94"/>
      <c r="G604" s="70"/>
      <c r="H604" s="71">
        <f>E604*23%</f>
        <v>94.3</v>
      </c>
      <c r="I604" s="71">
        <f>E604+H604</f>
        <v>504.3</v>
      </c>
      <c r="J604" s="165"/>
    </row>
    <row r="605" spans="1:10" s="4" customFormat="1" ht="13.5" thickBot="1">
      <c r="A605" s="82">
        <v>3365</v>
      </c>
      <c r="B605" s="109" t="s">
        <v>2179</v>
      </c>
      <c r="C605" s="84" t="s">
        <v>2180</v>
      </c>
      <c r="D605" s="98" t="s">
        <v>296</v>
      </c>
      <c r="E605" s="85">
        <v>350</v>
      </c>
      <c r="F605" s="94"/>
      <c r="G605" s="70"/>
      <c r="H605" s="71">
        <v>80.5</v>
      </c>
      <c r="I605" s="71">
        <v>430.5</v>
      </c>
      <c r="J605" s="165"/>
    </row>
    <row r="606" spans="1:10" s="4" customFormat="1" ht="12.75" customHeight="1" thickBot="1">
      <c r="A606" s="435" t="s">
        <v>1702</v>
      </c>
      <c r="B606" s="435"/>
      <c r="C606" s="435"/>
      <c r="D606" s="435"/>
      <c r="E606" s="435"/>
      <c r="F606" s="435"/>
      <c r="G606" s="435"/>
      <c r="H606" s="435"/>
      <c r="I606" s="435"/>
      <c r="J606" s="165"/>
    </row>
    <row r="607" spans="1:10" s="4" customFormat="1" ht="12.75" customHeight="1" thickBot="1">
      <c r="A607" s="82">
        <v>3182</v>
      </c>
      <c r="B607" s="109"/>
      <c r="C607" s="84" t="s">
        <v>1703</v>
      </c>
      <c r="D607" s="98" t="s">
        <v>296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5"/>
    </row>
    <row r="608" spans="1:10" s="4" customFormat="1" ht="12.75" customHeight="1" thickBot="1">
      <c r="A608" s="82">
        <v>3183</v>
      </c>
      <c r="B608" s="109"/>
      <c r="C608" s="84" t="s">
        <v>1704</v>
      </c>
      <c r="D608" s="98" t="s">
        <v>296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5"/>
    </row>
    <row r="609" spans="1:10" s="4" customFormat="1" ht="12.75" customHeight="1" thickBot="1">
      <c r="A609" s="82">
        <v>3184</v>
      </c>
      <c r="B609" s="109"/>
      <c r="C609" s="84" t="s">
        <v>1705</v>
      </c>
      <c r="D609" s="98" t="s">
        <v>296</v>
      </c>
      <c r="E609" s="85">
        <v>100</v>
      </c>
      <c r="F609" s="94"/>
      <c r="G609" s="70"/>
      <c r="H609" s="71">
        <f>E609*23%</f>
        <v>23</v>
      </c>
      <c r="I609" s="71">
        <f>E609+H609</f>
        <v>123</v>
      </c>
      <c r="J609" s="165"/>
    </row>
    <row r="610" spans="1:10" s="4" customFormat="1" ht="13.5" thickBot="1">
      <c r="A610" s="408">
        <v>2430</v>
      </c>
      <c r="B610" s="411" t="s">
        <v>1706</v>
      </c>
      <c r="C610" s="84" t="s">
        <v>1707</v>
      </c>
      <c r="D610" s="414" t="s">
        <v>296</v>
      </c>
      <c r="E610" s="417">
        <v>35</v>
      </c>
      <c r="F610" s="94"/>
      <c r="G610" s="70"/>
      <c r="H610" s="405">
        <f>E610*23%</f>
        <v>8.05</v>
      </c>
      <c r="I610" s="405">
        <f>E610+H610</f>
        <v>43.05</v>
      </c>
      <c r="J610" s="165"/>
    </row>
    <row r="611" spans="1:10" s="4" customFormat="1" ht="15" customHeight="1" thickBot="1">
      <c r="A611" s="409"/>
      <c r="B611" s="412"/>
      <c r="C611" s="84" t="s">
        <v>2356</v>
      </c>
      <c r="D611" s="415"/>
      <c r="E611" s="418"/>
      <c r="F611" s="94"/>
      <c r="G611" s="70"/>
      <c r="H611" s="406"/>
      <c r="I611" s="406"/>
      <c r="J611" s="165"/>
    </row>
    <row r="612" spans="1:10" s="4" customFormat="1" ht="15" customHeight="1" thickBot="1">
      <c r="A612" s="409"/>
      <c r="B612" s="412"/>
      <c r="C612" s="84" t="s">
        <v>1708</v>
      </c>
      <c r="D612" s="415"/>
      <c r="E612" s="418"/>
      <c r="F612" s="94"/>
      <c r="G612" s="70"/>
      <c r="H612" s="406"/>
      <c r="I612" s="406"/>
      <c r="J612" s="165"/>
    </row>
    <row r="613" spans="1:10" s="4" customFormat="1" ht="15" customHeight="1" thickBot="1">
      <c r="A613" s="409"/>
      <c r="B613" s="412"/>
      <c r="C613" s="84" t="s">
        <v>1709</v>
      </c>
      <c r="D613" s="415"/>
      <c r="E613" s="418"/>
      <c r="F613" s="94"/>
      <c r="G613" s="70"/>
      <c r="H613" s="406"/>
      <c r="I613" s="406"/>
      <c r="J613" s="165"/>
    </row>
    <row r="614" spans="1:10" s="4" customFormat="1" ht="15" customHeight="1" thickBot="1">
      <c r="A614" s="409"/>
      <c r="B614" s="412"/>
      <c r="C614" s="84" t="s">
        <v>1710</v>
      </c>
      <c r="D614" s="415"/>
      <c r="E614" s="418"/>
      <c r="F614" s="94"/>
      <c r="G614" s="70"/>
      <c r="H614" s="406"/>
      <c r="I614" s="406"/>
      <c r="J614" s="165"/>
    </row>
    <row r="615" spans="1:10" s="4" customFormat="1" ht="15" customHeight="1" thickBot="1">
      <c r="A615" s="409"/>
      <c r="B615" s="412"/>
      <c r="C615" s="84" t="s">
        <v>1711</v>
      </c>
      <c r="D615" s="415"/>
      <c r="E615" s="418"/>
      <c r="F615" s="94"/>
      <c r="G615" s="70"/>
      <c r="H615" s="406"/>
      <c r="I615" s="406"/>
      <c r="J615" s="165"/>
    </row>
    <row r="616" spans="1:10" s="4" customFormat="1" ht="15" customHeight="1" thickBot="1">
      <c r="A616" s="409"/>
      <c r="B616" s="412"/>
      <c r="C616" s="84" t="s">
        <v>1712</v>
      </c>
      <c r="D616" s="415"/>
      <c r="E616" s="418"/>
      <c r="F616" s="94"/>
      <c r="G616" s="70"/>
      <c r="H616" s="406"/>
      <c r="I616" s="406"/>
      <c r="J616" s="165"/>
    </row>
    <row r="617" spans="1:10" s="4" customFormat="1" ht="15" customHeight="1" thickBot="1">
      <c r="A617" s="409"/>
      <c r="B617" s="412"/>
      <c r="C617" s="84" t="s">
        <v>2329</v>
      </c>
      <c r="D617" s="415"/>
      <c r="E617" s="418"/>
      <c r="F617" s="94"/>
      <c r="G617" s="70"/>
      <c r="H617" s="406"/>
      <c r="I617" s="406"/>
      <c r="J617" s="165"/>
    </row>
    <row r="618" spans="1:10" s="4" customFormat="1" ht="15" customHeight="1" thickBot="1">
      <c r="A618" s="409"/>
      <c r="B618" s="412"/>
      <c r="C618" s="84" t="s">
        <v>2330</v>
      </c>
      <c r="D618" s="415"/>
      <c r="E618" s="418"/>
      <c r="F618" s="94"/>
      <c r="G618" s="70"/>
      <c r="H618" s="406"/>
      <c r="I618" s="406"/>
      <c r="J618" s="165"/>
    </row>
    <row r="619" spans="1:10" s="4" customFormat="1" ht="15" customHeight="1" thickBot="1">
      <c r="A619" s="409"/>
      <c r="B619" s="412"/>
      <c r="C619" s="279" t="s">
        <v>2331</v>
      </c>
      <c r="D619" s="415"/>
      <c r="E619" s="418"/>
      <c r="F619" s="94"/>
      <c r="G619" s="70"/>
      <c r="H619" s="406"/>
      <c r="I619" s="406"/>
      <c r="J619" s="165"/>
    </row>
    <row r="620" spans="1:10" s="4" customFormat="1" ht="15" customHeight="1" thickBot="1">
      <c r="A620" s="410"/>
      <c r="B620" s="413"/>
      <c r="C620" s="279" t="s">
        <v>2151</v>
      </c>
      <c r="D620" s="416"/>
      <c r="E620" s="419"/>
      <c r="F620" s="94"/>
      <c r="G620" s="70"/>
      <c r="H620" s="407"/>
      <c r="I620" s="407"/>
      <c r="J620" s="165"/>
    </row>
    <row r="621" spans="1:10" s="4" customFormat="1" ht="42" customHeight="1" thickBot="1">
      <c r="A621" s="408">
        <v>2905</v>
      </c>
      <c r="B621" s="432" t="s">
        <v>1706</v>
      </c>
      <c r="C621" s="84" t="s">
        <v>2154</v>
      </c>
      <c r="D621" s="414" t="s">
        <v>296</v>
      </c>
      <c r="E621" s="417">
        <v>130</v>
      </c>
      <c r="F621" s="94"/>
      <c r="G621" s="70"/>
      <c r="H621" s="405">
        <f>E621*23%</f>
        <v>29.900000000000002</v>
      </c>
      <c r="I621" s="405">
        <f>E621+H621</f>
        <v>159.9</v>
      </c>
      <c r="J621" s="165"/>
    </row>
    <row r="622" spans="1:10" s="4" customFormat="1" ht="15" customHeight="1" thickBot="1">
      <c r="A622" s="409"/>
      <c r="B622" s="433"/>
      <c r="C622" s="84" t="s">
        <v>2379</v>
      </c>
      <c r="D622" s="415"/>
      <c r="E622" s="418"/>
      <c r="F622" s="94"/>
      <c r="G622" s="70"/>
      <c r="H622" s="406"/>
      <c r="I622" s="406"/>
      <c r="J622" s="165"/>
    </row>
    <row r="623" spans="1:10" s="4" customFormat="1" ht="15" customHeight="1" thickBot="1">
      <c r="A623" s="409"/>
      <c r="B623" s="433"/>
      <c r="C623" s="84" t="s">
        <v>2150</v>
      </c>
      <c r="D623" s="415"/>
      <c r="E623" s="418"/>
      <c r="F623" s="94"/>
      <c r="G623" s="70"/>
      <c r="H623" s="406"/>
      <c r="I623" s="406"/>
      <c r="J623" s="165"/>
    </row>
    <row r="624" spans="1:10" s="4" customFormat="1" ht="15" customHeight="1" thickBot="1">
      <c r="A624" s="409"/>
      <c r="B624" s="433"/>
      <c r="C624" s="84" t="s">
        <v>2147</v>
      </c>
      <c r="D624" s="415"/>
      <c r="E624" s="418"/>
      <c r="F624" s="94"/>
      <c r="G624" s="70"/>
      <c r="H624" s="406"/>
      <c r="I624" s="406"/>
      <c r="J624" s="165"/>
    </row>
    <row r="625" spans="1:10" s="4" customFormat="1" ht="15" customHeight="1" thickBot="1">
      <c r="A625" s="409"/>
      <c r="B625" s="433"/>
      <c r="C625" s="84" t="s">
        <v>2351</v>
      </c>
      <c r="D625" s="415"/>
      <c r="E625" s="418"/>
      <c r="F625" s="94"/>
      <c r="G625" s="70"/>
      <c r="H625" s="406"/>
      <c r="I625" s="406"/>
      <c r="J625" s="165"/>
    </row>
    <row r="626" spans="1:10" s="4" customFormat="1" ht="13.5" thickBot="1">
      <c r="A626" s="409"/>
      <c r="B626" s="433"/>
      <c r="C626" s="84" t="s">
        <v>2151</v>
      </c>
      <c r="D626" s="415"/>
      <c r="E626" s="418"/>
      <c r="F626" s="94"/>
      <c r="G626" s="70"/>
      <c r="H626" s="406"/>
      <c r="I626" s="406"/>
      <c r="J626" s="165"/>
    </row>
    <row r="627" spans="1:10" s="4" customFormat="1" ht="13.5" thickBot="1">
      <c r="A627" s="409"/>
      <c r="B627" s="433"/>
      <c r="C627" s="84" t="s">
        <v>2149</v>
      </c>
      <c r="D627" s="415"/>
      <c r="E627" s="418"/>
      <c r="F627" s="94"/>
      <c r="G627" s="70"/>
      <c r="H627" s="406"/>
      <c r="I627" s="406"/>
      <c r="J627" s="165"/>
    </row>
    <row r="628" spans="1:10" s="4" customFormat="1" ht="13.5" thickBot="1">
      <c r="A628" s="409"/>
      <c r="B628" s="433"/>
      <c r="C628" s="84" t="s">
        <v>2334</v>
      </c>
      <c r="D628" s="415"/>
      <c r="E628" s="418"/>
      <c r="F628" s="94"/>
      <c r="G628" s="70"/>
      <c r="H628" s="406"/>
      <c r="I628" s="406"/>
      <c r="J628" s="165"/>
    </row>
    <row r="629" spans="1:10" s="4" customFormat="1" ht="15" customHeight="1" thickBot="1">
      <c r="A629" s="409"/>
      <c r="B629" s="433"/>
      <c r="C629" s="84" t="s">
        <v>2335</v>
      </c>
      <c r="D629" s="415"/>
      <c r="E629" s="418"/>
      <c r="F629" s="94"/>
      <c r="G629" s="70"/>
      <c r="H629" s="406"/>
      <c r="I629" s="406"/>
      <c r="J629" s="165"/>
    </row>
    <row r="630" spans="1:10" s="4" customFormat="1" ht="15" customHeight="1" thickBot="1">
      <c r="A630" s="409"/>
      <c r="B630" s="433"/>
      <c r="C630" s="84" t="s">
        <v>2153</v>
      </c>
      <c r="D630" s="415"/>
      <c r="E630" s="418"/>
      <c r="F630" s="94"/>
      <c r="G630" s="70"/>
      <c r="H630" s="406"/>
      <c r="I630" s="406"/>
      <c r="J630" s="165"/>
    </row>
    <row r="631" spans="1:10" s="4" customFormat="1" ht="13.5" thickBot="1">
      <c r="A631" s="409"/>
      <c r="B631" s="433"/>
      <c r="C631" s="84" t="s">
        <v>2352</v>
      </c>
      <c r="D631" s="415"/>
      <c r="E631" s="418"/>
      <c r="F631" s="94"/>
      <c r="G631" s="70"/>
      <c r="H631" s="406"/>
      <c r="I631" s="406"/>
      <c r="J631" s="165"/>
    </row>
    <row r="632" spans="1:10" s="4" customFormat="1" ht="13.5" thickBot="1">
      <c r="A632" s="409"/>
      <c r="B632" s="433"/>
      <c r="C632" s="84" t="s">
        <v>2353</v>
      </c>
      <c r="D632" s="415"/>
      <c r="E632" s="418"/>
      <c r="F632" s="94"/>
      <c r="G632" s="70"/>
      <c r="H632" s="406"/>
      <c r="I632" s="406"/>
      <c r="J632" s="165"/>
    </row>
    <row r="633" spans="1:10" s="4" customFormat="1" ht="15" customHeight="1" thickBot="1">
      <c r="A633" s="409"/>
      <c r="B633" s="433"/>
      <c r="C633" s="84" t="s">
        <v>2339</v>
      </c>
      <c r="D633" s="415"/>
      <c r="E633" s="418"/>
      <c r="F633" s="94"/>
      <c r="G633" s="70"/>
      <c r="H633" s="406"/>
      <c r="I633" s="406"/>
      <c r="J633" s="165"/>
    </row>
    <row r="634" spans="1:10" s="4" customFormat="1" ht="13.5" thickBot="1">
      <c r="A634" s="409"/>
      <c r="B634" s="433"/>
      <c r="C634" s="84" t="s">
        <v>2146</v>
      </c>
      <c r="D634" s="415"/>
      <c r="E634" s="418"/>
      <c r="F634" s="94"/>
      <c r="G634" s="70"/>
      <c r="H634" s="406"/>
      <c r="I634" s="406"/>
      <c r="J634" s="165"/>
    </row>
    <row r="635" spans="1:10" s="4" customFormat="1" ht="13.5" thickBot="1">
      <c r="A635" s="409"/>
      <c r="B635" s="433"/>
      <c r="C635" s="84" t="s">
        <v>2148</v>
      </c>
      <c r="D635" s="415"/>
      <c r="E635" s="418"/>
      <c r="F635" s="94"/>
      <c r="G635" s="70"/>
      <c r="H635" s="406"/>
      <c r="I635" s="406"/>
      <c r="J635" s="165"/>
    </row>
    <row r="636" spans="1:10" s="4" customFormat="1" ht="13.5" thickBot="1">
      <c r="A636" s="409"/>
      <c r="B636" s="433"/>
      <c r="C636" s="84" t="s">
        <v>2341</v>
      </c>
      <c r="D636" s="415"/>
      <c r="E636" s="418"/>
      <c r="F636" s="94"/>
      <c r="G636" s="70"/>
      <c r="H636" s="406"/>
      <c r="I636" s="406"/>
      <c r="J636" s="165"/>
    </row>
    <row r="637" spans="1:10" s="4" customFormat="1" ht="15" customHeight="1" thickBot="1">
      <c r="A637" s="409"/>
      <c r="B637" s="433"/>
      <c r="C637" s="84" t="s">
        <v>2152</v>
      </c>
      <c r="D637" s="415"/>
      <c r="E637" s="418"/>
      <c r="F637" s="94"/>
      <c r="G637" s="70"/>
      <c r="H637" s="406"/>
      <c r="I637" s="406"/>
      <c r="J637" s="165"/>
    </row>
    <row r="638" spans="1:10" s="4" customFormat="1" ht="13.5" thickBot="1">
      <c r="A638" s="409"/>
      <c r="B638" s="433"/>
      <c r="C638" s="84" t="s">
        <v>2342</v>
      </c>
      <c r="D638" s="415"/>
      <c r="E638" s="418"/>
      <c r="F638" s="94"/>
      <c r="G638" s="70"/>
      <c r="H638" s="406"/>
      <c r="I638" s="406"/>
      <c r="J638" s="165"/>
    </row>
    <row r="639" spans="1:10" s="4" customFormat="1" ht="13.5" thickBot="1">
      <c r="A639" s="82">
        <v>2446</v>
      </c>
      <c r="B639" s="109" t="s">
        <v>321</v>
      </c>
      <c r="C639" s="84" t="s">
        <v>1714</v>
      </c>
      <c r="D639" s="98" t="s">
        <v>296</v>
      </c>
      <c r="E639" s="85">
        <v>50</v>
      </c>
      <c r="F639" s="94"/>
      <c r="G639" s="70"/>
      <c r="H639" s="71">
        <f>E639*23%</f>
        <v>11.5</v>
      </c>
      <c r="I639" s="71">
        <f>E639+H639</f>
        <v>61.5</v>
      </c>
      <c r="J639" s="165"/>
    </row>
    <row r="640" spans="1:10" s="4" customFormat="1" ht="26.25" thickBot="1">
      <c r="A640" s="408">
        <v>2973</v>
      </c>
      <c r="B640" s="432"/>
      <c r="C640" s="84" t="s">
        <v>1715</v>
      </c>
      <c r="D640" s="414" t="s">
        <v>296</v>
      </c>
      <c r="E640" s="417">
        <v>200</v>
      </c>
      <c r="F640" s="94"/>
      <c r="G640" s="70"/>
      <c r="H640" s="405">
        <f>E640*23%</f>
        <v>46</v>
      </c>
      <c r="I640" s="405">
        <f>E640+H640</f>
        <v>246</v>
      </c>
      <c r="J640" s="165"/>
    </row>
    <row r="641" spans="1:10" s="4" customFormat="1" ht="15" customHeight="1" thickBot="1">
      <c r="A641" s="409"/>
      <c r="B641" s="433"/>
      <c r="C641" s="84" t="s">
        <v>1716</v>
      </c>
      <c r="D641" s="415"/>
      <c r="E641" s="418"/>
      <c r="F641" s="94"/>
      <c r="G641" s="70"/>
      <c r="H641" s="406"/>
      <c r="I641" s="406"/>
      <c r="J641" s="165"/>
    </row>
    <row r="642" spans="1:10" s="4" customFormat="1" ht="13.5" thickBot="1">
      <c r="A642" s="409"/>
      <c r="B642" s="433"/>
      <c r="C642" s="84" t="s">
        <v>1717</v>
      </c>
      <c r="D642" s="415"/>
      <c r="E642" s="418"/>
      <c r="F642" s="94"/>
      <c r="G642" s="70"/>
      <c r="H642" s="406"/>
      <c r="I642" s="406"/>
      <c r="J642" s="165"/>
    </row>
    <row r="643" spans="1:10" s="4" customFormat="1" ht="15" customHeight="1" thickBot="1">
      <c r="A643" s="409"/>
      <c r="B643" s="433"/>
      <c r="C643" s="84" t="s">
        <v>1718</v>
      </c>
      <c r="D643" s="415"/>
      <c r="E643" s="418"/>
      <c r="F643" s="94"/>
      <c r="G643" s="70"/>
      <c r="H643" s="406"/>
      <c r="I643" s="406"/>
      <c r="J643" s="165"/>
    </row>
    <row r="644" spans="1:10" s="4" customFormat="1" ht="15" customHeight="1" thickBot="1">
      <c r="A644" s="409"/>
      <c r="B644" s="433"/>
      <c r="C644" s="84" t="s">
        <v>1719</v>
      </c>
      <c r="D644" s="415"/>
      <c r="E644" s="418"/>
      <c r="F644" s="94"/>
      <c r="G644" s="70"/>
      <c r="H644" s="406"/>
      <c r="I644" s="406"/>
      <c r="J644" s="165"/>
    </row>
    <row r="645" spans="1:10" s="4" customFormat="1" ht="13.5" thickBot="1">
      <c r="A645" s="409"/>
      <c r="B645" s="433"/>
      <c r="C645" s="84" t="s">
        <v>1720</v>
      </c>
      <c r="D645" s="415"/>
      <c r="E645" s="418"/>
      <c r="F645" s="94"/>
      <c r="G645" s="70"/>
      <c r="H645" s="406"/>
      <c r="I645" s="406"/>
      <c r="J645" s="165"/>
    </row>
    <row r="646" spans="1:10" s="4" customFormat="1" ht="13.5" thickBot="1">
      <c r="A646" s="409"/>
      <c r="B646" s="433"/>
      <c r="C646" s="84" t="s">
        <v>1721</v>
      </c>
      <c r="D646" s="415"/>
      <c r="E646" s="418"/>
      <c r="F646" s="94"/>
      <c r="G646" s="70"/>
      <c r="H646" s="406"/>
      <c r="I646" s="406"/>
      <c r="J646" s="165"/>
    </row>
    <row r="647" spans="1:10" s="4" customFormat="1" ht="26.25" thickBot="1">
      <c r="A647" s="409"/>
      <c r="B647" s="433"/>
      <c r="C647" s="84" t="s">
        <v>1722</v>
      </c>
      <c r="D647" s="415"/>
      <c r="E647" s="418"/>
      <c r="F647" s="94"/>
      <c r="G647" s="70"/>
      <c r="H647" s="406"/>
      <c r="I647" s="406"/>
      <c r="J647" s="165"/>
    </row>
    <row r="648" spans="1:10" s="4" customFormat="1" ht="26.25" thickBot="1">
      <c r="A648" s="409"/>
      <c r="B648" s="433"/>
      <c r="C648" s="84" t="s">
        <v>1723</v>
      </c>
      <c r="D648" s="415"/>
      <c r="E648" s="418"/>
      <c r="F648" s="94"/>
      <c r="G648" s="70"/>
      <c r="H648" s="406"/>
      <c r="I648" s="406"/>
      <c r="J648" s="165"/>
    </row>
    <row r="649" spans="1:10" s="4" customFormat="1" ht="15" customHeight="1" thickBot="1">
      <c r="A649" s="409"/>
      <c r="B649" s="433"/>
      <c r="C649" s="84" t="s">
        <v>1724</v>
      </c>
      <c r="D649" s="415"/>
      <c r="E649" s="418"/>
      <c r="F649" s="94"/>
      <c r="G649" s="70"/>
      <c r="H649" s="406"/>
      <c r="I649" s="406"/>
      <c r="J649" s="165"/>
    </row>
    <row r="650" spans="1:10" s="4" customFormat="1" ht="15" customHeight="1" thickBot="1">
      <c r="A650" s="410"/>
      <c r="B650" s="434"/>
      <c r="C650" s="84" t="s">
        <v>1725</v>
      </c>
      <c r="D650" s="416"/>
      <c r="E650" s="419"/>
      <c r="F650" s="94"/>
      <c r="G650" s="70"/>
      <c r="H650" s="407"/>
      <c r="I650" s="407"/>
      <c r="J650" s="165"/>
    </row>
    <row r="651" spans="1:10" s="4" customFormat="1" ht="26.25" thickBot="1">
      <c r="A651" s="282">
        <v>3176</v>
      </c>
      <c r="B651" s="283"/>
      <c r="C651" s="84" t="s">
        <v>1726</v>
      </c>
      <c r="D651" s="284" t="s">
        <v>296</v>
      </c>
      <c r="E651" s="285">
        <v>150</v>
      </c>
      <c r="F651" s="94"/>
      <c r="G651" s="70"/>
      <c r="H651" s="266">
        <f>E651*23%</f>
        <v>34.5</v>
      </c>
      <c r="I651" s="266">
        <f>E651+H651</f>
        <v>184.5</v>
      </c>
      <c r="J651" s="165"/>
    </row>
    <row r="652" spans="1:10" s="4" customFormat="1" ht="15" customHeight="1" thickBot="1">
      <c r="A652" s="286"/>
      <c r="B652" s="287"/>
      <c r="C652" s="84" t="s">
        <v>1727</v>
      </c>
      <c r="D652" s="288"/>
      <c r="E652" s="289"/>
      <c r="F652" s="94"/>
      <c r="G652" s="70"/>
      <c r="H652" s="267"/>
      <c r="I652" s="267"/>
      <c r="J652" s="165"/>
    </row>
    <row r="653" spans="1:10" s="4" customFormat="1" ht="15" customHeight="1" thickBot="1">
      <c r="A653" s="286"/>
      <c r="B653" s="287"/>
      <c r="C653" s="84" t="s">
        <v>2354</v>
      </c>
      <c r="D653" s="288"/>
      <c r="E653" s="289"/>
      <c r="F653" s="94"/>
      <c r="G653" s="70"/>
      <c r="H653" s="267"/>
      <c r="I653" s="267"/>
      <c r="J653" s="165"/>
    </row>
    <row r="654" spans="1:10" s="4" customFormat="1" ht="15" customHeight="1" thickBot="1">
      <c r="A654" s="286"/>
      <c r="B654" s="287"/>
      <c r="C654" s="84" t="s">
        <v>1728</v>
      </c>
      <c r="D654" s="288"/>
      <c r="E654" s="289"/>
      <c r="F654" s="94"/>
      <c r="G654" s="70"/>
      <c r="H654" s="267"/>
      <c r="I654" s="267"/>
      <c r="J654" s="165"/>
    </row>
    <row r="655" spans="1:10" s="4" customFormat="1" ht="15" customHeight="1" thickBot="1">
      <c r="A655" s="286"/>
      <c r="B655" s="287"/>
      <c r="C655" s="84" t="s">
        <v>1729</v>
      </c>
      <c r="D655" s="288"/>
      <c r="E655" s="289"/>
      <c r="F655" s="94"/>
      <c r="G655" s="70"/>
      <c r="H655" s="267"/>
      <c r="I655" s="267"/>
      <c r="J655" s="165"/>
    </row>
    <row r="656" spans="1:10" s="4" customFormat="1" ht="15" customHeight="1" thickBot="1">
      <c r="A656" s="286"/>
      <c r="B656" s="287"/>
      <c r="C656" s="84" t="s">
        <v>1730</v>
      </c>
      <c r="D656" s="288"/>
      <c r="E656" s="289"/>
      <c r="F656" s="94"/>
      <c r="G656" s="70"/>
      <c r="H656" s="267"/>
      <c r="I656" s="267"/>
      <c r="J656" s="165"/>
    </row>
    <row r="657" spans="1:10" s="4" customFormat="1" ht="15" customHeight="1" thickBot="1">
      <c r="A657" s="286"/>
      <c r="B657" s="287"/>
      <c r="C657" s="84" t="s">
        <v>1731</v>
      </c>
      <c r="D657" s="288"/>
      <c r="E657" s="289"/>
      <c r="F657" s="94"/>
      <c r="G657" s="70"/>
      <c r="H657" s="267"/>
      <c r="I657" s="267"/>
      <c r="J657" s="165"/>
    </row>
    <row r="658" spans="1:10" s="4" customFormat="1" ht="15" customHeight="1" thickBot="1">
      <c r="A658" s="286"/>
      <c r="B658" s="287"/>
      <c r="C658" s="84" t="s">
        <v>1732</v>
      </c>
      <c r="D658" s="288"/>
      <c r="E658" s="289"/>
      <c r="F658" s="94"/>
      <c r="G658" s="70"/>
      <c r="H658" s="267"/>
      <c r="I658" s="267"/>
      <c r="J658" s="165"/>
    </row>
    <row r="659" spans="1:10" s="4" customFormat="1" ht="15" customHeight="1" thickBot="1">
      <c r="A659" s="286"/>
      <c r="B659" s="287"/>
      <c r="C659" s="84" t="s">
        <v>1733</v>
      </c>
      <c r="D659" s="288"/>
      <c r="E659" s="289"/>
      <c r="F659" s="94"/>
      <c r="G659" s="70"/>
      <c r="H659" s="267"/>
      <c r="I659" s="267"/>
      <c r="J659" s="165"/>
    </row>
    <row r="660" spans="1:10" s="4" customFormat="1" ht="15" customHeight="1" thickBot="1">
      <c r="A660" s="286"/>
      <c r="B660" s="287"/>
      <c r="C660" s="84" t="s">
        <v>2355</v>
      </c>
      <c r="D660" s="288"/>
      <c r="E660" s="289"/>
      <c r="F660" s="94"/>
      <c r="G660" s="70"/>
      <c r="H660" s="267"/>
      <c r="I660" s="267"/>
      <c r="J660" s="165"/>
    </row>
    <row r="661" spans="1:10" s="4" customFormat="1" ht="15" customHeight="1" thickBot="1">
      <c r="A661" s="286"/>
      <c r="B661" s="287"/>
      <c r="C661" s="84" t="s">
        <v>1734</v>
      </c>
      <c r="D661" s="288"/>
      <c r="E661" s="289"/>
      <c r="F661" s="94"/>
      <c r="G661" s="70"/>
      <c r="H661" s="267"/>
      <c r="I661" s="267"/>
      <c r="J661" s="165"/>
    </row>
    <row r="662" spans="1:10" s="4" customFormat="1" ht="15" customHeight="1" thickBot="1">
      <c r="A662" s="286"/>
      <c r="B662" s="287"/>
      <c r="C662" s="84" t="s">
        <v>1735</v>
      </c>
      <c r="D662" s="288"/>
      <c r="E662" s="289"/>
      <c r="F662" s="94"/>
      <c r="G662" s="70"/>
      <c r="H662" s="267"/>
      <c r="I662" s="267"/>
      <c r="J662" s="165"/>
    </row>
    <row r="663" spans="1:10" s="4" customFormat="1" ht="15" customHeight="1" thickBot="1">
      <c r="A663" s="286"/>
      <c r="B663" s="287"/>
      <c r="C663" s="84" t="s">
        <v>1802</v>
      </c>
      <c r="D663" s="288"/>
      <c r="E663" s="289"/>
      <c r="F663" s="94"/>
      <c r="G663" s="70"/>
      <c r="H663" s="267"/>
      <c r="I663" s="267"/>
      <c r="J663" s="165"/>
    </row>
    <row r="664" spans="1:10" s="4" customFormat="1" ht="15" customHeight="1" thickBot="1">
      <c r="A664" s="286"/>
      <c r="B664" s="287"/>
      <c r="C664" s="84" t="s">
        <v>1713</v>
      </c>
      <c r="D664" s="288"/>
      <c r="E664" s="289"/>
      <c r="F664" s="94"/>
      <c r="G664" s="70"/>
      <c r="H664" s="267"/>
      <c r="I664" s="267"/>
      <c r="J664" s="165"/>
    </row>
    <row r="665" spans="1:10" s="4" customFormat="1" ht="15" customHeight="1" thickBot="1">
      <c r="A665" s="290"/>
      <c r="B665" s="291"/>
      <c r="C665" s="84" t="s">
        <v>1736</v>
      </c>
      <c r="D665" s="292"/>
      <c r="E665" s="293"/>
      <c r="F665" s="94"/>
      <c r="G665" s="70"/>
      <c r="H665" s="268"/>
      <c r="I665" s="268"/>
      <c r="J665" s="165"/>
    </row>
    <row r="666" spans="1:10" s="4" customFormat="1" ht="26.25" thickBot="1">
      <c r="A666" s="408">
        <v>3180</v>
      </c>
      <c r="B666" s="432"/>
      <c r="C666" s="84" t="s">
        <v>1737</v>
      </c>
      <c r="D666" s="414" t="s">
        <v>296</v>
      </c>
      <c r="E666" s="417">
        <v>200</v>
      </c>
      <c r="F666" s="94"/>
      <c r="G666" s="70"/>
      <c r="H666" s="405">
        <f>E666*23%</f>
        <v>46</v>
      </c>
      <c r="I666" s="405">
        <f>E666+H666</f>
        <v>246</v>
      </c>
      <c r="J666" s="165"/>
    </row>
    <row r="667" spans="1:10" s="4" customFormat="1" ht="15" customHeight="1" thickBot="1">
      <c r="A667" s="409"/>
      <c r="B667" s="433"/>
      <c r="C667" s="84" t="s">
        <v>1738</v>
      </c>
      <c r="D667" s="415"/>
      <c r="E667" s="418"/>
      <c r="F667" s="94"/>
      <c r="G667" s="70"/>
      <c r="H667" s="406"/>
      <c r="I667" s="406"/>
      <c r="J667" s="165"/>
    </row>
    <row r="668" spans="1:10" s="4" customFormat="1" ht="15" customHeight="1" thickBot="1">
      <c r="A668" s="409"/>
      <c r="B668" s="433"/>
      <c r="C668" s="84" t="s">
        <v>1739</v>
      </c>
      <c r="D668" s="415"/>
      <c r="E668" s="418"/>
      <c r="F668" s="94"/>
      <c r="G668" s="70"/>
      <c r="H668" s="406"/>
      <c r="I668" s="406"/>
      <c r="J668" s="165"/>
    </row>
    <row r="669" spans="1:10" s="4" customFormat="1" ht="13.5" thickBot="1">
      <c r="A669" s="409"/>
      <c r="B669" s="433"/>
      <c r="C669" s="84" t="s">
        <v>1740</v>
      </c>
      <c r="D669" s="415"/>
      <c r="E669" s="418"/>
      <c r="F669" s="94"/>
      <c r="G669" s="70"/>
      <c r="H669" s="406"/>
      <c r="I669" s="406"/>
      <c r="J669" s="165"/>
    </row>
    <row r="670" spans="1:10" s="4" customFormat="1" ht="13.5" thickBot="1">
      <c r="A670" s="409"/>
      <c r="B670" s="433"/>
      <c r="C670" s="84" t="s">
        <v>1741</v>
      </c>
      <c r="D670" s="415"/>
      <c r="E670" s="418"/>
      <c r="F670" s="94"/>
      <c r="G670" s="70"/>
      <c r="H670" s="406"/>
      <c r="I670" s="406"/>
      <c r="J670" s="165"/>
    </row>
    <row r="671" spans="1:10" s="4" customFormat="1" ht="13.5" thickBot="1">
      <c r="A671" s="409"/>
      <c r="B671" s="433"/>
      <c r="C671" s="84" t="s">
        <v>1742</v>
      </c>
      <c r="D671" s="415"/>
      <c r="E671" s="418"/>
      <c r="F671" s="94"/>
      <c r="G671" s="70"/>
      <c r="H671" s="406"/>
      <c r="I671" s="406"/>
      <c r="J671" s="165"/>
    </row>
    <row r="672" spans="1:10" s="4" customFormat="1" ht="13.5" thickBot="1">
      <c r="A672" s="409"/>
      <c r="B672" s="433"/>
      <c r="C672" s="84" t="s">
        <v>1743</v>
      </c>
      <c r="D672" s="415"/>
      <c r="E672" s="418"/>
      <c r="F672" s="94"/>
      <c r="G672" s="70"/>
      <c r="H672" s="406"/>
      <c r="I672" s="406"/>
      <c r="J672" s="165"/>
    </row>
    <row r="673" spans="1:10" s="4" customFormat="1" ht="15" customHeight="1" thickBot="1">
      <c r="A673" s="409"/>
      <c r="B673" s="433"/>
      <c r="C673" s="84" t="s">
        <v>1744</v>
      </c>
      <c r="D673" s="415"/>
      <c r="E673" s="418"/>
      <c r="F673" s="94"/>
      <c r="G673" s="70"/>
      <c r="H673" s="406"/>
      <c r="I673" s="406"/>
      <c r="J673" s="165"/>
    </row>
    <row r="674" spans="1:10" s="4" customFormat="1" ht="15" customHeight="1" thickBot="1">
      <c r="A674" s="409"/>
      <c r="B674" s="433"/>
      <c r="C674" s="84" t="s">
        <v>1745</v>
      </c>
      <c r="D674" s="415"/>
      <c r="E674" s="418"/>
      <c r="F674" s="94"/>
      <c r="G674" s="70"/>
      <c r="H674" s="406"/>
      <c r="I674" s="406"/>
      <c r="J674" s="165"/>
    </row>
    <row r="675" spans="1:10" s="4" customFormat="1" ht="13.5" thickBot="1">
      <c r="A675" s="409"/>
      <c r="B675" s="433"/>
      <c r="C675" s="84" t="s">
        <v>1746</v>
      </c>
      <c r="D675" s="415"/>
      <c r="E675" s="418"/>
      <c r="F675" s="94"/>
      <c r="G675" s="70"/>
      <c r="H675" s="406"/>
      <c r="I675" s="406"/>
      <c r="J675" s="165"/>
    </row>
    <row r="676" spans="1:10" s="4" customFormat="1" ht="13.5" thickBot="1">
      <c r="A676" s="409"/>
      <c r="B676" s="433"/>
      <c r="C676" s="84" t="s">
        <v>1747</v>
      </c>
      <c r="D676" s="415"/>
      <c r="E676" s="418"/>
      <c r="F676" s="94"/>
      <c r="G676" s="70"/>
      <c r="H676" s="406"/>
      <c r="I676" s="406"/>
      <c r="J676" s="165"/>
    </row>
    <row r="677" spans="1:10" s="4" customFormat="1" ht="13.5" thickBot="1">
      <c r="A677" s="409"/>
      <c r="B677" s="433"/>
      <c r="C677" s="84" t="s">
        <v>1748</v>
      </c>
      <c r="D677" s="415"/>
      <c r="E677" s="418"/>
      <c r="F677" s="94"/>
      <c r="G677" s="70"/>
      <c r="H677" s="406"/>
      <c r="I677" s="406"/>
      <c r="J677" s="165"/>
    </row>
    <row r="678" spans="1:10" s="4" customFormat="1" ht="15" customHeight="1" thickBot="1">
      <c r="A678" s="409"/>
      <c r="B678" s="433"/>
      <c r="C678" s="84" t="s">
        <v>1749</v>
      </c>
      <c r="D678" s="415"/>
      <c r="E678" s="418"/>
      <c r="F678" s="94"/>
      <c r="G678" s="70"/>
      <c r="H678" s="406"/>
      <c r="I678" s="406"/>
      <c r="J678" s="165"/>
    </row>
    <row r="679" spans="1:10" s="4" customFormat="1" ht="15" customHeight="1" thickBot="1">
      <c r="A679" s="409"/>
      <c r="B679" s="433"/>
      <c r="C679" s="84" t="s">
        <v>1750</v>
      </c>
      <c r="D679" s="415"/>
      <c r="E679" s="418"/>
      <c r="F679" s="94"/>
      <c r="G679" s="70"/>
      <c r="H679" s="406"/>
      <c r="I679" s="406"/>
      <c r="J679" s="165"/>
    </row>
    <row r="680" spans="1:10" s="4" customFormat="1" ht="15" customHeight="1" thickBot="1">
      <c r="A680" s="409"/>
      <c r="B680" s="433"/>
      <c r="C680" s="84" t="s">
        <v>1751</v>
      </c>
      <c r="D680" s="415"/>
      <c r="E680" s="418"/>
      <c r="F680" s="94"/>
      <c r="G680" s="70"/>
      <c r="H680" s="406"/>
      <c r="I680" s="406"/>
      <c r="J680" s="165"/>
    </row>
    <row r="681" spans="1:10" s="4" customFormat="1" ht="13.5" thickBot="1">
      <c r="A681" s="409"/>
      <c r="B681" s="433"/>
      <c r="C681" s="84" t="s">
        <v>1752</v>
      </c>
      <c r="D681" s="415"/>
      <c r="E681" s="418"/>
      <c r="F681" s="94"/>
      <c r="G681" s="70"/>
      <c r="H681" s="406"/>
      <c r="I681" s="406"/>
      <c r="J681" s="165"/>
    </row>
    <row r="682" spans="1:10" s="4" customFormat="1" ht="15" customHeight="1" thickBot="1">
      <c r="A682" s="410"/>
      <c r="B682" s="434"/>
      <c r="C682" s="84" t="s">
        <v>1734</v>
      </c>
      <c r="D682" s="416"/>
      <c r="E682" s="419"/>
      <c r="F682" s="94"/>
      <c r="G682" s="70"/>
      <c r="H682" s="407"/>
      <c r="I682" s="407"/>
      <c r="J682" s="165"/>
    </row>
    <row r="683" spans="1:10" s="4" customFormat="1" ht="15" customHeight="1" thickBot="1">
      <c r="A683" s="82">
        <v>2445</v>
      </c>
      <c r="B683" s="109" t="s">
        <v>1753</v>
      </c>
      <c r="C683" s="84" t="s">
        <v>1754</v>
      </c>
      <c r="D683" s="98" t="s">
        <v>296</v>
      </c>
      <c r="E683" s="85">
        <v>40</v>
      </c>
      <c r="F683" s="94"/>
      <c r="G683" s="70"/>
      <c r="H683" s="71">
        <f>E683*23%</f>
        <v>9.200000000000001</v>
      </c>
      <c r="I683" s="71">
        <f>E683+H683</f>
        <v>49.2</v>
      </c>
      <c r="J683" s="165"/>
    </row>
    <row r="684" spans="1:10" s="4" customFormat="1" ht="13.5" thickBot="1">
      <c r="A684" s="82">
        <v>2447</v>
      </c>
      <c r="B684" s="109" t="s">
        <v>1706</v>
      </c>
      <c r="C684" s="84" t="s">
        <v>1755</v>
      </c>
      <c r="D684" s="98" t="s">
        <v>296</v>
      </c>
      <c r="E684" s="85">
        <v>40</v>
      </c>
      <c r="F684" s="94"/>
      <c r="G684" s="70"/>
      <c r="H684" s="71">
        <f>E684*23%</f>
        <v>9.200000000000001</v>
      </c>
      <c r="I684" s="71">
        <f>E684+H684</f>
        <v>49.2</v>
      </c>
      <c r="J684" s="165"/>
    </row>
    <row r="685" spans="1:10" s="4" customFormat="1" ht="26.25" thickBot="1">
      <c r="A685" s="408">
        <v>2975</v>
      </c>
      <c r="B685" s="411" t="s">
        <v>1753</v>
      </c>
      <c r="C685" s="84" t="s">
        <v>1756</v>
      </c>
      <c r="D685" s="414" t="s">
        <v>296</v>
      </c>
      <c r="E685" s="417">
        <v>130</v>
      </c>
      <c r="F685" s="94"/>
      <c r="G685" s="70"/>
      <c r="H685" s="405">
        <f>E685*23%</f>
        <v>29.900000000000002</v>
      </c>
      <c r="I685" s="405">
        <f>E685+H685</f>
        <v>159.9</v>
      </c>
      <c r="J685" s="165"/>
    </row>
    <row r="686" spans="1:10" s="4" customFormat="1" ht="15" customHeight="1" thickBot="1">
      <c r="A686" s="409"/>
      <c r="B686" s="412"/>
      <c r="C686" s="84" t="s">
        <v>1757</v>
      </c>
      <c r="D686" s="415"/>
      <c r="E686" s="418"/>
      <c r="F686" s="94"/>
      <c r="G686" s="70"/>
      <c r="H686" s="406"/>
      <c r="I686" s="406"/>
      <c r="J686" s="165"/>
    </row>
    <row r="687" spans="1:10" s="4" customFormat="1" ht="15" customHeight="1" thickBot="1">
      <c r="A687" s="409"/>
      <c r="B687" s="412"/>
      <c r="C687" s="84" t="s">
        <v>1758</v>
      </c>
      <c r="D687" s="415"/>
      <c r="E687" s="418"/>
      <c r="F687" s="94"/>
      <c r="G687" s="70"/>
      <c r="H687" s="406"/>
      <c r="I687" s="406"/>
      <c r="J687" s="165"/>
    </row>
    <row r="688" spans="1:10" s="4" customFormat="1" ht="15" customHeight="1" thickBot="1">
      <c r="A688" s="410"/>
      <c r="B688" s="413"/>
      <c r="C688" s="84" t="s">
        <v>1759</v>
      </c>
      <c r="D688" s="416"/>
      <c r="E688" s="419"/>
      <c r="F688" s="94"/>
      <c r="G688" s="70"/>
      <c r="H688" s="407"/>
      <c r="I688" s="407"/>
      <c r="J688" s="165"/>
    </row>
    <row r="689" spans="1:10" s="4" customFormat="1" ht="13.5" thickBot="1">
      <c r="A689" s="82">
        <v>2443</v>
      </c>
      <c r="B689" s="109" t="s">
        <v>1760</v>
      </c>
      <c r="C689" s="84" t="s">
        <v>1761</v>
      </c>
      <c r="D689" s="98" t="s">
        <v>296</v>
      </c>
      <c r="E689" s="85">
        <v>40</v>
      </c>
      <c r="F689" s="94"/>
      <c r="G689" s="70"/>
      <c r="H689" s="71">
        <f>E689*23%</f>
        <v>9.200000000000001</v>
      </c>
      <c r="I689" s="71">
        <f>E689+H689</f>
        <v>49.2</v>
      </c>
      <c r="J689" s="165"/>
    </row>
    <row r="690" spans="1:10" s="4" customFormat="1" ht="26.25" thickBot="1">
      <c r="A690" s="408">
        <v>3179</v>
      </c>
      <c r="B690" s="432"/>
      <c r="C690" s="84" t="s">
        <v>1762</v>
      </c>
      <c r="D690" s="414" t="s">
        <v>296</v>
      </c>
      <c r="E690" s="417">
        <v>120</v>
      </c>
      <c r="F690" s="94"/>
      <c r="G690" s="70"/>
      <c r="H690" s="405">
        <f>E690*23%</f>
        <v>27.6</v>
      </c>
      <c r="I690" s="405">
        <f>E690+H690</f>
        <v>147.6</v>
      </c>
      <c r="J690" s="165"/>
    </row>
    <row r="691" spans="1:10" s="4" customFormat="1" ht="15" customHeight="1" thickBot="1">
      <c r="A691" s="409"/>
      <c r="B691" s="433"/>
      <c r="C691" s="84" t="s">
        <v>1763</v>
      </c>
      <c r="D691" s="415"/>
      <c r="E691" s="418"/>
      <c r="F691" s="94"/>
      <c r="G691" s="70"/>
      <c r="H691" s="406"/>
      <c r="I691" s="406"/>
      <c r="J691" s="165"/>
    </row>
    <row r="692" spans="1:10" s="4" customFormat="1" ht="13.5" thickBot="1">
      <c r="A692" s="409"/>
      <c r="B692" s="433"/>
      <c r="C692" s="84" t="s">
        <v>1764</v>
      </c>
      <c r="D692" s="415"/>
      <c r="E692" s="418"/>
      <c r="F692" s="94"/>
      <c r="G692" s="70"/>
      <c r="H692" s="406"/>
      <c r="I692" s="406"/>
      <c r="J692" s="165"/>
    </row>
    <row r="693" spans="1:10" s="4" customFormat="1" ht="13.5" thickBot="1">
      <c r="A693" s="409"/>
      <c r="B693" s="433"/>
      <c r="C693" s="84" t="s">
        <v>1765</v>
      </c>
      <c r="D693" s="415"/>
      <c r="E693" s="418"/>
      <c r="F693" s="94"/>
      <c r="G693" s="70"/>
      <c r="H693" s="406"/>
      <c r="I693" s="406"/>
      <c r="J693" s="165"/>
    </row>
    <row r="694" spans="1:10" s="4" customFormat="1" ht="13.5" thickBot="1">
      <c r="A694" s="409"/>
      <c r="B694" s="433"/>
      <c r="C694" s="84" t="s">
        <v>1766</v>
      </c>
      <c r="D694" s="415"/>
      <c r="E694" s="418"/>
      <c r="F694" s="94"/>
      <c r="G694" s="70"/>
      <c r="H694" s="406"/>
      <c r="I694" s="406"/>
      <c r="J694" s="165"/>
    </row>
    <row r="695" spans="1:10" s="4" customFormat="1" ht="15" customHeight="1" thickBot="1">
      <c r="A695" s="409"/>
      <c r="B695" s="433"/>
      <c r="C695" s="84" t="s">
        <v>1767</v>
      </c>
      <c r="D695" s="415"/>
      <c r="E695" s="418"/>
      <c r="F695" s="94"/>
      <c r="G695" s="70"/>
      <c r="H695" s="406"/>
      <c r="I695" s="406"/>
      <c r="J695" s="165"/>
    </row>
    <row r="696" spans="1:10" s="4" customFormat="1" ht="15" customHeight="1" thickBot="1">
      <c r="A696" s="409"/>
      <c r="B696" s="433"/>
      <c r="C696" s="84" t="s">
        <v>1768</v>
      </c>
      <c r="D696" s="415"/>
      <c r="E696" s="418"/>
      <c r="F696" s="94"/>
      <c r="G696" s="70"/>
      <c r="H696" s="406"/>
      <c r="I696" s="406"/>
      <c r="J696" s="165"/>
    </row>
    <row r="697" spans="1:10" s="4" customFormat="1" ht="15" customHeight="1" thickBot="1">
      <c r="A697" s="410"/>
      <c r="B697" s="434"/>
      <c r="C697" s="84" t="s">
        <v>1769</v>
      </c>
      <c r="D697" s="416"/>
      <c r="E697" s="419"/>
      <c r="F697" s="94"/>
      <c r="G697" s="70"/>
      <c r="H697" s="407"/>
      <c r="I697" s="407"/>
      <c r="J697" s="165"/>
    </row>
    <row r="698" spans="1:10" s="4" customFormat="1" ht="26.25" thickBot="1">
      <c r="A698" s="408">
        <v>3178</v>
      </c>
      <c r="B698" s="423"/>
      <c r="C698" s="84" t="s">
        <v>1770</v>
      </c>
      <c r="D698" s="414" t="s">
        <v>296</v>
      </c>
      <c r="E698" s="417">
        <v>120</v>
      </c>
      <c r="F698" s="94"/>
      <c r="G698" s="70"/>
      <c r="H698" s="405">
        <f>E698*23%</f>
        <v>27.6</v>
      </c>
      <c r="I698" s="405">
        <f>E698+H698</f>
        <v>147.6</v>
      </c>
      <c r="J698" s="165"/>
    </row>
    <row r="699" spans="1:10" s="4" customFormat="1" ht="15" customHeight="1" thickBot="1">
      <c r="A699" s="409"/>
      <c r="B699" s="424"/>
      <c r="C699" s="84" t="s">
        <v>1763</v>
      </c>
      <c r="D699" s="415"/>
      <c r="E699" s="418"/>
      <c r="F699" s="94"/>
      <c r="G699" s="70"/>
      <c r="H699" s="406"/>
      <c r="I699" s="406"/>
      <c r="J699" s="165"/>
    </row>
    <row r="700" spans="1:10" s="4" customFormat="1" ht="15" customHeight="1" thickBot="1">
      <c r="A700" s="409"/>
      <c r="B700" s="424"/>
      <c r="C700" s="84" t="s">
        <v>1764</v>
      </c>
      <c r="D700" s="415"/>
      <c r="E700" s="418"/>
      <c r="F700" s="94"/>
      <c r="G700" s="70"/>
      <c r="H700" s="406"/>
      <c r="I700" s="406"/>
      <c r="J700" s="165"/>
    </row>
    <row r="701" spans="1:10" s="4" customFormat="1" ht="15" customHeight="1" thickBot="1">
      <c r="A701" s="409"/>
      <c r="B701" s="424"/>
      <c r="C701" s="84" t="s">
        <v>1765</v>
      </c>
      <c r="D701" s="415"/>
      <c r="E701" s="418"/>
      <c r="F701" s="94"/>
      <c r="G701" s="70"/>
      <c r="H701" s="406"/>
      <c r="I701" s="406"/>
      <c r="J701" s="165"/>
    </row>
    <row r="702" spans="1:10" s="4" customFormat="1" ht="15" customHeight="1" thickBot="1">
      <c r="A702" s="409"/>
      <c r="B702" s="424"/>
      <c r="C702" s="84" t="s">
        <v>1766</v>
      </c>
      <c r="D702" s="415"/>
      <c r="E702" s="418"/>
      <c r="F702" s="94"/>
      <c r="G702" s="70"/>
      <c r="H702" s="406"/>
      <c r="I702" s="406"/>
      <c r="J702" s="165"/>
    </row>
    <row r="703" spans="1:10" s="4" customFormat="1" ht="15" customHeight="1" thickBot="1">
      <c r="A703" s="409"/>
      <c r="B703" s="424"/>
      <c r="C703" s="84" t="s">
        <v>1767</v>
      </c>
      <c r="D703" s="415"/>
      <c r="E703" s="418"/>
      <c r="F703" s="94"/>
      <c r="G703" s="70"/>
      <c r="H703" s="406"/>
      <c r="I703" s="406"/>
      <c r="J703" s="165"/>
    </row>
    <row r="704" spans="1:10" s="4" customFormat="1" ht="15" customHeight="1" thickBot="1">
      <c r="A704" s="409"/>
      <c r="B704" s="424"/>
      <c r="C704" s="84" t="s">
        <v>1768</v>
      </c>
      <c r="D704" s="415"/>
      <c r="E704" s="418"/>
      <c r="F704" s="94"/>
      <c r="G704" s="70"/>
      <c r="H704" s="406"/>
      <c r="I704" s="406"/>
      <c r="J704" s="165"/>
    </row>
    <row r="705" spans="1:10" s="4" customFormat="1" ht="15" customHeight="1" thickBot="1">
      <c r="A705" s="410"/>
      <c r="B705" s="425"/>
      <c r="C705" s="84" t="s">
        <v>1771</v>
      </c>
      <c r="D705" s="416"/>
      <c r="E705" s="419"/>
      <c r="F705" s="94"/>
      <c r="G705" s="70"/>
      <c r="H705" s="407"/>
      <c r="I705" s="407"/>
      <c r="J705" s="165"/>
    </row>
    <row r="706" spans="1:10" s="4" customFormat="1" ht="13.5" thickBot="1">
      <c r="A706" s="82">
        <v>2444</v>
      </c>
      <c r="B706" s="109" t="s">
        <v>1753</v>
      </c>
      <c r="C706" s="84" t="s">
        <v>1772</v>
      </c>
      <c r="D706" s="98" t="s">
        <v>296</v>
      </c>
      <c r="E706" s="85">
        <v>40</v>
      </c>
      <c r="F706" s="94"/>
      <c r="G706" s="70"/>
      <c r="H706" s="71">
        <f>E706*23%</f>
        <v>9.200000000000001</v>
      </c>
      <c r="I706" s="71">
        <f>E706+H706</f>
        <v>49.2</v>
      </c>
      <c r="J706" s="165"/>
    </row>
    <row r="707" spans="1:10" s="4" customFormat="1" ht="26.25" thickBot="1">
      <c r="A707" s="408">
        <v>3175</v>
      </c>
      <c r="B707" s="423"/>
      <c r="C707" s="84" t="s">
        <v>1773</v>
      </c>
      <c r="D707" s="414" t="s">
        <v>296</v>
      </c>
      <c r="E707" s="417">
        <v>200</v>
      </c>
      <c r="F707" s="94"/>
      <c r="G707" s="70"/>
      <c r="H707" s="405">
        <f>E707*23%</f>
        <v>46</v>
      </c>
      <c r="I707" s="405">
        <f>E707+H707</f>
        <v>246</v>
      </c>
      <c r="J707" s="165"/>
    </row>
    <row r="708" spans="1:10" s="4" customFormat="1" ht="13.5" thickBot="1">
      <c r="A708" s="409"/>
      <c r="B708" s="424"/>
      <c r="C708" s="84" t="s">
        <v>1774</v>
      </c>
      <c r="D708" s="415"/>
      <c r="E708" s="418"/>
      <c r="F708" s="94"/>
      <c r="G708" s="70"/>
      <c r="H708" s="406"/>
      <c r="I708" s="406"/>
      <c r="J708" s="165"/>
    </row>
    <row r="709" spans="1:10" s="4" customFormat="1" ht="13.5" thickBot="1">
      <c r="A709" s="409"/>
      <c r="B709" s="424"/>
      <c r="C709" s="84" t="s">
        <v>1775</v>
      </c>
      <c r="D709" s="415"/>
      <c r="E709" s="418"/>
      <c r="F709" s="94"/>
      <c r="G709" s="70"/>
      <c r="H709" s="406"/>
      <c r="I709" s="406"/>
      <c r="J709" s="165"/>
    </row>
    <row r="710" spans="1:10" s="4" customFormat="1" ht="12.75" customHeight="1" thickBot="1">
      <c r="A710" s="409"/>
      <c r="B710" s="424"/>
      <c r="C710" s="84" t="s">
        <v>1776</v>
      </c>
      <c r="D710" s="415"/>
      <c r="E710" s="418"/>
      <c r="F710" s="94"/>
      <c r="G710" s="70"/>
      <c r="H710" s="406"/>
      <c r="I710" s="406"/>
      <c r="J710" s="165"/>
    </row>
    <row r="711" spans="1:10" s="4" customFormat="1" ht="13.5" thickBot="1">
      <c r="A711" s="409"/>
      <c r="B711" s="424"/>
      <c r="C711" s="84" t="s">
        <v>1777</v>
      </c>
      <c r="D711" s="415"/>
      <c r="E711" s="418"/>
      <c r="F711" s="94"/>
      <c r="G711" s="70"/>
      <c r="H711" s="406"/>
      <c r="I711" s="406"/>
      <c r="J711" s="165"/>
    </row>
    <row r="712" spans="1:10" s="4" customFormat="1" ht="13.5" thickBot="1">
      <c r="A712" s="409"/>
      <c r="B712" s="424"/>
      <c r="C712" s="84" t="s">
        <v>1778</v>
      </c>
      <c r="D712" s="415"/>
      <c r="E712" s="418"/>
      <c r="F712" s="94"/>
      <c r="G712" s="70"/>
      <c r="H712" s="406"/>
      <c r="I712" s="406"/>
      <c r="J712" s="165"/>
    </row>
    <row r="713" spans="1:10" s="4" customFormat="1" ht="13.5" thickBot="1">
      <c r="A713" s="409"/>
      <c r="B713" s="424"/>
      <c r="C713" s="84" t="s">
        <v>1779</v>
      </c>
      <c r="D713" s="415"/>
      <c r="E713" s="418"/>
      <c r="F713" s="94"/>
      <c r="G713" s="70"/>
      <c r="H713" s="406"/>
      <c r="I713" s="406"/>
      <c r="J713" s="165"/>
    </row>
    <row r="714" spans="1:10" s="4" customFormat="1" ht="13.5" thickBot="1">
      <c r="A714" s="409"/>
      <c r="B714" s="424"/>
      <c r="C714" s="84" t="s">
        <v>1780</v>
      </c>
      <c r="D714" s="415"/>
      <c r="E714" s="418"/>
      <c r="F714" s="94"/>
      <c r="G714" s="70"/>
      <c r="H714" s="406"/>
      <c r="I714" s="406"/>
      <c r="J714" s="165"/>
    </row>
    <row r="715" spans="1:10" s="4" customFormat="1" ht="13.5" thickBot="1">
      <c r="A715" s="409"/>
      <c r="B715" s="424"/>
      <c r="C715" s="84" t="s">
        <v>1781</v>
      </c>
      <c r="D715" s="415"/>
      <c r="E715" s="418"/>
      <c r="F715" s="94"/>
      <c r="G715" s="70"/>
      <c r="H715" s="406"/>
      <c r="I715" s="406"/>
      <c r="J715" s="165"/>
    </row>
    <row r="716" spans="1:10" s="4" customFormat="1" ht="13.5" thickBot="1">
      <c r="A716" s="409"/>
      <c r="B716" s="424"/>
      <c r="C716" s="84" t="s">
        <v>1782</v>
      </c>
      <c r="D716" s="415"/>
      <c r="E716" s="418"/>
      <c r="F716" s="94"/>
      <c r="G716" s="70"/>
      <c r="H716" s="406"/>
      <c r="I716" s="406"/>
      <c r="J716" s="165"/>
    </row>
    <row r="717" spans="1:10" s="4" customFormat="1" ht="13.5" thickBot="1">
      <c r="A717" s="409"/>
      <c r="B717" s="424"/>
      <c r="C717" s="84" t="s">
        <v>1783</v>
      </c>
      <c r="D717" s="415"/>
      <c r="E717" s="418"/>
      <c r="F717" s="94"/>
      <c r="G717" s="70"/>
      <c r="H717" s="406"/>
      <c r="I717" s="406"/>
      <c r="J717" s="165"/>
    </row>
    <row r="718" spans="1:10" s="4" customFormat="1" ht="13.5" thickBot="1">
      <c r="A718" s="409"/>
      <c r="B718" s="424"/>
      <c r="C718" s="84" t="s">
        <v>1784</v>
      </c>
      <c r="D718" s="415"/>
      <c r="E718" s="418"/>
      <c r="F718" s="94"/>
      <c r="G718" s="70"/>
      <c r="H718" s="406"/>
      <c r="I718" s="406"/>
      <c r="J718" s="165"/>
    </row>
    <row r="719" spans="1:10" s="4" customFormat="1" ht="13.5" thickBot="1">
      <c r="A719" s="410"/>
      <c r="B719" s="425"/>
      <c r="C719" s="84" t="s">
        <v>1785</v>
      </c>
      <c r="D719" s="416"/>
      <c r="E719" s="419"/>
      <c r="F719" s="94"/>
      <c r="G719" s="70"/>
      <c r="H719" s="407"/>
      <c r="I719" s="407"/>
      <c r="J719" s="165"/>
    </row>
    <row r="720" spans="1:10" s="4" customFormat="1" ht="15" customHeight="1" thickBot="1">
      <c r="A720" s="82">
        <v>2431</v>
      </c>
      <c r="B720" s="109" t="s">
        <v>1786</v>
      </c>
      <c r="C720" s="84" t="s">
        <v>1787</v>
      </c>
      <c r="D720" s="98" t="s">
        <v>296</v>
      </c>
      <c r="E720" s="85">
        <v>50</v>
      </c>
      <c r="F720" s="94"/>
      <c r="G720" s="70"/>
      <c r="H720" s="71">
        <f aca="true" t="shared" si="59" ref="H720:H732">E720*23%</f>
        <v>11.5</v>
      </c>
      <c r="I720" s="71">
        <f aca="true" t="shared" si="60" ref="I720:I732">E720+H720</f>
        <v>61.5</v>
      </c>
      <c r="J720" s="165"/>
    </row>
    <row r="721" spans="1:10" s="4" customFormat="1" ht="13.5" thickBot="1">
      <c r="A721" s="82">
        <v>2432</v>
      </c>
      <c r="B721" s="109" t="s">
        <v>1788</v>
      </c>
      <c r="C721" s="84" t="s">
        <v>1789</v>
      </c>
      <c r="D721" s="98" t="s">
        <v>296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5"/>
    </row>
    <row r="722" spans="1:10" s="4" customFormat="1" ht="13.5" thickBot="1">
      <c r="A722" s="82">
        <v>2428</v>
      </c>
      <c r="B722" s="109" t="s">
        <v>1790</v>
      </c>
      <c r="C722" s="84" t="s">
        <v>1791</v>
      </c>
      <c r="D722" s="98" t="s">
        <v>296</v>
      </c>
      <c r="E722" s="85">
        <v>50</v>
      </c>
      <c r="F722" s="94"/>
      <c r="G722" s="70"/>
      <c r="H722" s="71">
        <f t="shared" si="59"/>
        <v>11.5</v>
      </c>
      <c r="I722" s="71">
        <f t="shared" si="60"/>
        <v>61.5</v>
      </c>
      <c r="J722" s="165"/>
    </row>
    <row r="723" spans="1:10" s="4" customFormat="1" ht="12.75" customHeight="1" thickBot="1">
      <c r="A723" s="82">
        <v>2429</v>
      </c>
      <c r="B723" s="109" t="s">
        <v>1790</v>
      </c>
      <c r="C723" s="84" t="s">
        <v>1792</v>
      </c>
      <c r="D723" s="98" t="s">
        <v>296</v>
      </c>
      <c r="E723" s="85">
        <v>50</v>
      </c>
      <c r="F723" s="94"/>
      <c r="G723" s="70"/>
      <c r="H723" s="71">
        <f t="shared" si="59"/>
        <v>11.5</v>
      </c>
      <c r="I723" s="71">
        <f t="shared" si="60"/>
        <v>61.5</v>
      </c>
      <c r="J723" s="165"/>
    </row>
    <row r="724" spans="1:10" s="4" customFormat="1" ht="15" customHeight="1" thickBot="1">
      <c r="A724" s="82">
        <v>2441</v>
      </c>
      <c r="B724" s="109" t="s">
        <v>1706</v>
      </c>
      <c r="C724" s="84" t="s">
        <v>1793</v>
      </c>
      <c r="D724" s="98" t="s">
        <v>296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5"/>
    </row>
    <row r="725" spans="1:10" s="4" customFormat="1" ht="15" customHeight="1" thickBot="1">
      <c r="A725" s="82">
        <v>2437</v>
      </c>
      <c r="B725" s="109" t="s">
        <v>1706</v>
      </c>
      <c r="C725" s="84" t="s">
        <v>1794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2438</v>
      </c>
      <c r="B726" s="109" t="s">
        <v>1706</v>
      </c>
      <c r="C726" s="84" t="s">
        <v>1795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2436</v>
      </c>
      <c r="B727" s="109" t="s">
        <v>1706</v>
      </c>
      <c r="C727" s="84" t="s">
        <v>1796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15" customHeight="1" thickBot="1">
      <c r="A728" s="82">
        <v>2440</v>
      </c>
      <c r="B728" s="109" t="s">
        <v>1706</v>
      </c>
      <c r="C728" s="84" t="s">
        <v>1797</v>
      </c>
      <c r="D728" s="98" t="s">
        <v>296</v>
      </c>
      <c r="E728" s="85">
        <v>40</v>
      </c>
      <c r="F728" s="94"/>
      <c r="G728" s="70"/>
      <c r="H728" s="71">
        <f t="shared" si="59"/>
        <v>9.200000000000001</v>
      </c>
      <c r="I728" s="71">
        <f t="shared" si="60"/>
        <v>49.2</v>
      </c>
      <c r="J728" s="165"/>
    </row>
    <row r="729" spans="1:10" s="4" customFormat="1" ht="15" customHeight="1" thickBot="1">
      <c r="A729" s="82">
        <v>2439</v>
      </c>
      <c r="B729" s="109" t="s">
        <v>1706</v>
      </c>
      <c r="C729" s="84" t="s">
        <v>1798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5"/>
    </row>
    <row r="730" spans="1:10" s="4" customFormat="1" ht="26.25" thickBot="1">
      <c r="A730" s="82">
        <v>2433</v>
      </c>
      <c r="B730" s="109"/>
      <c r="C730" s="84" t="s">
        <v>1799</v>
      </c>
      <c r="D730" s="98" t="s">
        <v>296</v>
      </c>
      <c r="E730" s="85">
        <v>50</v>
      </c>
      <c r="F730" s="94"/>
      <c r="G730" s="70"/>
      <c r="H730" s="71">
        <f t="shared" si="59"/>
        <v>11.5</v>
      </c>
      <c r="I730" s="71">
        <f t="shared" si="60"/>
        <v>61.5</v>
      </c>
      <c r="J730" s="165"/>
    </row>
    <row r="731" spans="1:10" s="4" customFormat="1" ht="26.25" thickBot="1">
      <c r="A731" s="82">
        <v>2434</v>
      </c>
      <c r="B731" s="109"/>
      <c r="C731" s="84" t="s">
        <v>1800</v>
      </c>
      <c r="D731" s="98" t="s">
        <v>296</v>
      </c>
      <c r="E731" s="85">
        <v>40</v>
      </c>
      <c r="F731" s="94"/>
      <c r="G731" s="70"/>
      <c r="H731" s="71">
        <f t="shared" si="59"/>
        <v>9.200000000000001</v>
      </c>
      <c r="I731" s="71">
        <f t="shared" si="60"/>
        <v>49.2</v>
      </c>
      <c r="J731" s="165"/>
    </row>
    <row r="732" spans="1:10" s="4" customFormat="1" ht="26.25" thickBot="1">
      <c r="A732" s="408">
        <v>3177</v>
      </c>
      <c r="B732" s="423"/>
      <c r="C732" s="84" t="s">
        <v>1801</v>
      </c>
      <c r="D732" s="414" t="s">
        <v>296</v>
      </c>
      <c r="E732" s="417">
        <v>180</v>
      </c>
      <c r="F732" s="94"/>
      <c r="G732" s="70"/>
      <c r="H732" s="405">
        <f t="shared" si="59"/>
        <v>41.4</v>
      </c>
      <c r="I732" s="405">
        <f t="shared" si="60"/>
        <v>221.4</v>
      </c>
      <c r="J732" s="165"/>
    </row>
    <row r="733" spans="1:10" s="4" customFormat="1" ht="13.5" thickBot="1">
      <c r="A733" s="409"/>
      <c r="B733" s="424"/>
      <c r="C733" s="84" t="s">
        <v>1735</v>
      </c>
      <c r="D733" s="415"/>
      <c r="E733" s="418"/>
      <c r="F733" s="94"/>
      <c r="G733" s="70"/>
      <c r="H733" s="406"/>
      <c r="I733" s="406"/>
      <c r="J733" s="165"/>
    </row>
    <row r="734" spans="1:10" s="4" customFormat="1" ht="13.5" thickBot="1">
      <c r="A734" s="409"/>
      <c r="B734" s="424"/>
      <c r="C734" s="84" t="s">
        <v>1802</v>
      </c>
      <c r="D734" s="415"/>
      <c r="E734" s="418"/>
      <c r="F734" s="94"/>
      <c r="G734" s="70"/>
      <c r="H734" s="406"/>
      <c r="I734" s="406"/>
      <c r="J734" s="165"/>
    </row>
    <row r="735" spans="1:10" s="4" customFormat="1" ht="15" customHeight="1" thickBot="1">
      <c r="A735" s="409"/>
      <c r="B735" s="424"/>
      <c r="C735" s="84" t="s">
        <v>1713</v>
      </c>
      <c r="D735" s="415"/>
      <c r="E735" s="418"/>
      <c r="F735" s="94"/>
      <c r="G735" s="70"/>
      <c r="H735" s="406"/>
      <c r="I735" s="406"/>
      <c r="J735" s="165"/>
    </row>
    <row r="736" spans="1:10" s="4" customFormat="1" ht="15" customHeight="1" thickBot="1">
      <c r="A736" s="409"/>
      <c r="B736" s="424"/>
      <c r="C736" s="84" t="s">
        <v>1803</v>
      </c>
      <c r="D736" s="415"/>
      <c r="E736" s="418"/>
      <c r="F736" s="94"/>
      <c r="G736" s="70"/>
      <c r="H736" s="406"/>
      <c r="I736" s="406"/>
      <c r="J736" s="165"/>
    </row>
    <row r="737" spans="1:10" s="4" customFormat="1" ht="15" customHeight="1" thickBot="1">
      <c r="A737" s="409"/>
      <c r="B737" s="424"/>
      <c r="C737" s="84" t="s">
        <v>1804</v>
      </c>
      <c r="D737" s="415"/>
      <c r="E737" s="418"/>
      <c r="F737" s="94"/>
      <c r="G737" s="70"/>
      <c r="H737" s="406"/>
      <c r="I737" s="406"/>
      <c r="J737" s="165"/>
    </row>
    <row r="738" spans="1:10" s="4" customFormat="1" ht="13.5" thickBot="1">
      <c r="A738" s="409"/>
      <c r="B738" s="424"/>
      <c r="C738" s="84" t="s">
        <v>1805</v>
      </c>
      <c r="D738" s="415"/>
      <c r="E738" s="418"/>
      <c r="F738" s="94"/>
      <c r="G738" s="70"/>
      <c r="H738" s="406"/>
      <c r="I738" s="406"/>
      <c r="J738" s="165"/>
    </row>
    <row r="739" spans="1:10" s="4" customFormat="1" ht="15" customHeight="1" thickBot="1">
      <c r="A739" s="409"/>
      <c r="B739" s="424"/>
      <c r="C739" s="84" t="s">
        <v>1806</v>
      </c>
      <c r="D739" s="415"/>
      <c r="E739" s="418"/>
      <c r="F739" s="94"/>
      <c r="G739" s="70"/>
      <c r="H739" s="406"/>
      <c r="I739" s="406"/>
      <c r="J739" s="165"/>
    </row>
    <row r="740" spans="1:10" s="4" customFormat="1" ht="15" customHeight="1" thickBot="1">
      <c r="A740" s="409"/>
      <c r="B740" s="424"/>
      <c r="C740" s="84" t="s">
        <v>1807</v>
      </c>
      <c r="D740" s="415"/>
      <c r="E740" s="418"/>
      <c r="F740" s="94"/>
      <c r="G740" s="70"/>
      <c r="H740" s="406"/>
      <c r="I740" s="406"/>
      <c r="J740" s="165"/>
    </row>
    <row r="741" spans="1:10" s="4" customFormat="1" ht="15" customHeight="1" thickBot="1">
      <c r="A741" s="409"/>
      <c r="B741" s="424"/>
      <c r="C741" s="84" t="s">
        <v>1808</v>
      </c>
      <c r="D741" s="415"/>
      <c r="E741" s="418"/>
      <c r="F741" s="94"/>
      <c r="G741" s="70"/>
      <c r="H741" s="406"/>
      <c r="I741" s="406"/>
      <c r="J741" s="165"/>
    </row>
    <row r="742" spans="1:10" s="4" customFormat="1" ht="15" customHeight="1" thickBot="1">
      <c r="A742" s="409"/>
      <c r="B742" s="424"/>
      <c r="C742" s="84" t="s">
        <v>1809</v>
      </c>
      <c r="D742" s="415"/>
      <c r="E742" s="418"/>
      <c r="F742" s="94"/>
      <c r="G742" s="70"/>
      <c r="H742" s="406"/>
      <c r="I742" s="406"/>
      <c r="J742" s="165"/>
    </row>
    <row r="743" spans="1:10" s="4" customFormat="1" ht="15" customHeight="1" thickBot="1">
      <c r="A743" s="409"/>
      <c r="B743" s="424"/>
      <c r="C743" s="84" t="s">
        <v>1744</v>
      </c>
      <c r="D743" s="415"/>
      <c r="E743" s="418"/>
      <c r="F743" s="94"/>
      <c r="G743" s="70"/>
      <c r="H743" s="406"/>
      <c r="I743" s="406"/>
      <c r="J743" s="165"/>
    </row>
    <row r="744" spans="1:10" s="4" customFormat="1" ht="15" customHeight="1" thickBot="1">
      <c r="A744" s="409"/>
      <c r="B744" s="424"/>
      <c r="C744" s="84" t="s">
        <v>1810</v>
      </c>
      <c r="D744" s="415"/>
      <c r="E744" s="418"/>
      <c r="F744" s="94"/>
      <c r="G744" s="70"/>
      <c r="H744" s="406"/>
      <c r="I744" s="406"/>
      <c r="J744" s="165"/>
    </row>
    <row r="745" spans="1:10" s="4" customFormat="1" ht="15" customHeight="1" thickBot="1">
      <c r="A745" s="410"/>
      <c r="B745" s="425"/>
      <c r="C745" s="84" t="s">
        <v>1734</v>
      </c>
      <c r="D745" s="416"/>
      <c r="E745" s="419"/>
      <c r="F745" s="94"/>
      <c r="G745" s="70"/>
      <c r="H745" s="407"/>
      <c r="I745" s="407"/>
      <c r="J745" s="165"/>
    </row>
    <row r="746" spans="1:10" s="4" customFormat="1" ht="15" customHeight="1" thickBot="1">
      <c r="A746" s="426" t="s">
        <v>1811</v>
      </c>
      <c r="B746" s="427"/>
      <c r="C746" s="427"/>
      <c r="D746" s="427"/>
      <c r="E746" s="427"/>
      <c r="F746" s="427"/>
      <c r="G746" s="427"/>
      <c r="H746" s="427"/>
      <c r="I746" s="428"/>
      <c r="J746" s="165"/>
    </row>
    <row r="747" spans="1:10" s="4" customFormat="1" ht="26.25" thickBot="1">
      <c r="A747" s="408">
        <v>2196</v>
      </c>
      <c r="B747" s="411" t="s">
        <v>1812</v>
      </c>
      <c r="C747" s="84" t="s">
        <v>1813</v>
      </c>
      <c r="D747" s="414" t="s">
        <v>296</v>
      </c>
      <c r="E747" s="417">
        <v>160</v>
      </c>
      <c r="F747" s="94"/>
      <c r="G747" s="70"/>
      <c r="H747" s="405">
        <f>E747*23%</f>
        <v>36.800000000000004</v>
      </c>
      <c r="I747" s="420">
        <f>E747+H747</f>
        <v>196.8</v>
      </c>
      <c r="J747" s="165"/>
    </row>
    <row r="748" spans="1:10" s="4" customFormat="1" ht="15" customHeight="1" thickBot="1">
      <c r="A748" s="409"/>
      <c r="B748" s="412"/>
      <c r="C748" s="84" t="s">
        <v>1814</v>
      </c>
      <c r="D748" s="415"/>
      <c r="E748" s="418"/>
      <c r="F748" s="94"/>
      <c r="G748" s="70"/>
      <c r="H748" s="406"/>
      <c r="I748" s="421"/>
      <c r="J748" s="165"/>
    </row>
    <row r="749" spans="1:10" s="4" customFormat="1" ht="15" customHeight="1" thickBot="1">
      <c r="A749" s="409"/>
      <c r="B749" s="412"/>
      <c r="C749" s="84" t="s">
        <v>1815</v>
      </c>
      <c r="D749" s="415"/>
      <c r="E749" s="418"/>
      <c r="F749" s="94"/>
      <c r="G749" s="70"/>
      <c r="H749" s="406"/>
      <c r="I749" s="421"/>
      <c r="J749" s="165"/>
    </row>
    <row r="750" spans="1:10" s="4" customFormat="1" ht="15" customHeight="1" thickBot="1">
      <c r="A750" s="409"/>
      <c r="B750" s="412"/>
      <c r="C750" s="84" t="s">
        <v>1816</v>
      </c>
      <c r="D750" s="415"/>
      <c r="E750" s="418"/>
      <c r="F750" s="94"/>
      <c r="G750" s="70"/>
      <c r="H750" s="406"/>
      <c r="I750" s="421"/>
      <c r="J750" s="165"/>
    </row>
    <row r="751" spans="1:10" s="4" customFormat="1" ht="15" customHeight="1" thickBot="1">
      <c r="A751" s="409"/>
      <c r="B751" s="412"/>
      <c r="C751" s="84" t="s">
        <v>1817</v>
      </c>
      <c r="D751" s="415"/>
      <c r="E751" s="418"/>
      <c r="F751" s="94"/>
      <c r="G751" s="70"/>
      <c r="H751" s="406"/>
      <c r="I751" s="421"/>
      <c r="J751" s="165"/>
    </row>
    <row r="752" spans="1:10" s="4" customFormat="1" ht="15" customHeight="1" thickBot="1">
      <c r="A752" s="409"/>
      <c r="B752" s="412"/>
      <c r="C752" s="84" t="s">
        <v>1818</v>
      </c>
      <c r="D752" s="415"/>
      <c r="E752" s="418"/>
      <c r="F752" s="94"/>
      <c r="G752" s="70"/>
      <c r="H752" s="406"/>
      <c r="I752" s="421"/>
      <c r="J752" s="165"/>
    </row>
    <row r="753" spans="1:10" s="4" customFormat="1" ht="15" customHeight="1" thickBot="1">
      <c r="A753" s="409"/>
      <c r="B753" s="412"/>
      <c r="C753" s="84" t="s">
        <v>1819</v>
      </c>
      <c r="D753" s="415"/>
      <c r="E753" s="418"/>
      <c r="F753" s="94"/>
      <c r="G753" s="70"/>
      <c r="H753" s="406"/>
      <c r="I753" s="421"/>
      <c r="J753" s="165"/>
    </row>
    <row r="754" spans="1:10" s="4" customFormat="1" ht="15" customHeight="1" thickBot="1">
      <c r="A754" s="409"/>
      <c r="B754" s="412"/>
      <c r="C754" s="84" t="s">
        <v>1820</v>
      </c>
      <c r="D754" s="415"/>
      <c r="E754" s="418"/>
      <c r="F754" s="94"/>
      <c r="G754" s="70"/>
      <c r="H754" s="406"/>
      <c r="I754" s="421"/>
      <c r="J754" s="165"/>
    </row>
    <row r="755" spans="1:10" s="4" customFormat="1" ht="15" customHeight="1" thickBot="1">
      <c r="A755" s="409"/>
      <c r="B755" s="412"/>
      <c r="C755" s="84" t="s">
        <v>1821</v>
      </c>
      <c r="D755" s="415"/>
      <c r="E755" s="418"/>
      <c r="F755" s="94"/>
      <c r="G755" s="70"/>
      <c r="H755" s="406"/>
      <c r="I755" s="421"/>
      <c r="J755" s="165"/>
    </row>
    <row r="756" spans="1:10" s="4" customFormat="1" ht="15" customHeight="1" thickBot="1">
      <c r="A756" s="409"/>
      <c r="B756" s="412"/>
      <c r="C756" s="84" t="s">
        <v>1822</v>
      </c>
      <c r="D756" s="415"/>
      <c r="E756" s="418"/>
      <c r="F756" s="94"/>
      <c r="G756" s="70"/>
      <c r="H756" s="406"/>
      <c r="I756" s="421"/>
      <c r="J756" s="165"/>
    </row>
    <row r="757" spans="1:10" s="4" customFormat="1" ht="15" customHeight="1" thickBot="1">
      <c r="A757" s="409"/>
      <c r="B757" s="412"/>
      <c r="C757" s="84" t="s">
        <v>1823</v>
      </c>
      <c r="D757" s="415"/>
      <c r="E757" s="418"/>
      <c r="F757" s="94"/>
      <c r="G757" s="70"/>
      <c r="H757" s="406"/>
      <c r="I757" s="421"/>
      <c r="J757" s="165"/>
    </row>
    <row r="758" spans="1:10" s="4" customFormat="1" ht="15" customHeight="1" thickBot="1">
      <c r="A758" s="409"/>
      <c r="B758" s="412"/>
      <c r="C758" s="84" t="s">
        <v>1824</v>
      </c>
      <c r="D758" s="415"/>
      <c r="E758" s="418"/>
      <c r="F758" s="94"/>
      <c r="G758" s="70"/>
      <c r="H758" s="406"/>
      <c r="I758" s="421"/>
      <c r="J758" s="165"/>
    </row>
    <row r="759" spans="1:10" s="4" customFormat="1" ht="15" customHeight="1" thickBot="1">
      <c r="A759" s="409"/>
      <c r="B759" s="412"/>
      <c r="C759" s="84" t="s">
        <v>1825</v>
      </c>
      <c r="D759" s="415"/>
      <c r="E759" s="418"/>
      <c r="F759" s="94"/>
      <c r="G759" s="70"/>
      <c r="H759" s="406"/>
      <c r="I759" s="421"/>
      <c r="J759" s="165"/>
    </row>
    <row r="760" spans="1:10" s="4" customFormat="1" ht="15" customHeight="1" thickBot="1">
      <c r="A760" s="409"/>
      <c r="B760" s="412"/>
      <c r="C760" s="84" t="s">
        <v>1826</v>
      </c>
      <c r="D760" s="415"/>
      <c r="E760" s="418"/>
      <c r="F760" s="94"/>
      <c r="G760" s="70"/>
      <c r="H760" s="406"/>
      <c r="I760" s="421"/>
      <c r="J760" s="165"/>
    </row>
    <row r="761" spans="1:10" s="4" customFormat="1" ht="13.5" thickBot="1">
      <c r="A761" s="409"/>
      <c r="B761" s="412"/>
      <c r="C761" s="84" t="s">
        <v>1827</v>
      </c>
      <c r="D761" s="415"/>
      <c r="E761" s="418"/>
      <c r="F761" s="94"/>
      <c r="G761" s="70"/>
      <c r="H761" s="406"/>
      <c r="I761" s="421"/>
      <c r="J761" s="165"/>
    </row>
    <row r="762" spans="1:10" s="4" customFormat="1" ht="13.5" thickBot="1">
      <c r="A762" s="409"/>
      <c r="B762" s="412"/>
      <c r="C762" s="84" t="s">
        <v>1828</v>
      </c>
      <c r="D762" s="415"/>
      <c r="E762" s="418"/>
      <c r="F762" s="94"/>
      <c r="G762" s="70"/>
      <c r="H762" s="406"/>
      <c r="I762" s="421"/>
      <c r="J762" s="165"/>
    </row>
    <row r="763" spans="1:10" s="4" customFormat="1" ht="15" customHeight="1" thickBot="1">
      <c r="A763" s="409"/>
      <c r="B763" s="412"/>
      <c r="C763" s="84" t="s">
        <v>1829</v>
      </c>
      <c r="D763" s="415"/>
      <c r="E763" s="418"/>
      <c r="F763" s="94"/>
      <c r="G763" s="70"/>
      <c r="H763" s="406"/>
      <c r="I763" s="421"/>
      <c r="J763" s="165"/>
    </row>
    <row r="764" spans="1:10" s="4" customFormat="1" ht="15" customHeight="1" thickBot="1">
      <c r="A764" s="409"/>
      <c r="B764" s="412"/>
      <c r="C764" s="84" t="s">
        <v>1830</v>
      </c>
      <c r="D764" s="415"/>
      <c r="E764" s="418"/>
      <c r="F764" s="94"/>
      <c r="G764" s="70"/>
      <c r="H764" s="406"/>
      <c r="I764" s="421"/>
      <c r="J764" s="165"/>
    </row>
    <row r="765" spans="1:10" s="4" customFormat="1" ht="15" customHeight="1" thickBot="1">
      <c r="A765" s="409"/>
      <c r="B765" s="412"/>
      <c r="C765" s="84" t="s">
        <v>1831</v>
      </c>
      <c r="D765" s="415"/>
      <c r="E765" s="418"/>
      <c r="F765" s="94"/>
      <c r="G765" s="70"/>
      <c r="H765" s="406"/>
      <c r="I765" s="421"/>
      <c r="J765" s="165"/>
    </row>
    <row r="766" spans="1:10" s="4" customFormat="1" ht="13.5" thickBot="1">
      <c r="A766" s="409"/>
      <c r="B766" s="412"/>
      <c r="C766" s="84" t="s">
        <v>1832</v>
      </c>
      <c r="D766" s="415"/>
      <c r="E766" s="418"/>
      <c r="F766" s="94"/>
      <c r="G766" s="70"/>
      <c r="H766" s="406"/>
      <c r="I766" s="421"/>
      <c r="J766" s="165"/>
    </row>
    <row r="767" spans="1:10" s="4" customFormat="1" ht="15" customHeight="1" thickBot="1">
      <c r="A767" s="409"/>
      <c r="B767" s="412"/>
      <c r="C767" s="84" t="s">
        <v>1833</v>
      </c>
      <c r="D767" s="415"/>
      <c r="E767" s="418"/>
      <c r="F767" s="94"/>
      <c r="G767" s="70"/>
      <c r="H767" s="406"/>
      <c r="I767" s="421"/>
      <c r="J767" s="165"/>
    </row>
    <row r="768" spans="1:10" s="4" customFormat="1" ht="15" customHeight="1" thickBot="1">
      <c r="A768" s="409"/>
      <c r="B768" s="412"/>
      <c r="C768" s="84" t="s">
        <v>1834</v>
      </c>
      <c r="D768" s="415"/>
      <c r="E768" s="418"/>
      <c r="F768" s="94"/>
      <c r="G768" s="70"/>
      <c r="H768" s="406"/>
      <c r="I768" s="421"/>
      <c r="J768" s="165"/>
    </row>
    <row r="769" spans="1:10" s="4" customFormat="1" ht="15" customHeight="1" thickBot="1">
      <c r="A769" s="409"/>
      <c r="B769" s="412"/>
      <c r="C769" s="84" t="s">
        <v>1835</v>
      </c>
      <c r="D769" s="415"/>
      <c r="E769" s="418"/>
      <c r="F769" s="94"/>
      <c r="G769" s="70"/>
      <c r="H769" s="406"/>
      <c r="I769" s="421"/>
      <c r="J769" s="165"/>
    </row>
    <row r="770" spans="1:10" s="4" customFormat="1" ht="15" customHeight="1" thickBot="1">
      <c r="A770" s="409"/>
      <c r="B770" s="412"/>
      <c r="C770" s="84" t="s">
        <v>1836</v>
      </c>
      <c r="D770" s="415"/>
      <c r="E770" s="418"/>
      <c r="F770" s="94"/>
      <c r="G770" s="70"/>
      <c r="H770" s="406"/>
      <c r="I770" s="421"/>
      <c r="J770" s="165"/>
    </row>
    <row r="771" spans="1:10" s="4" customFormat="1" ht="15" customHeight="1" thickBot="1">
      <c r="A771" s="409"/>
      <c r="B771" s="412"/>
      <c r="C771" s="84" t="s">
        <v>1837</v>
      </c>
      <c r="D771" s="415"/>
      <c r="E771" s="418"/>
      <c r="F771" s="94"/>
      <c r="G771" s="70"/>
      <c r="H771" s="406"/>
      <c r="I771" s="421"/>
      <c r="J771" s="165"/>
    </row>
    <row r="772" spans="1:10" s="4" customFormat="1" ht="15" customHeight="1" thickBot="1">
      <c r="A772" s="409"/>
      <c r="B772" s="412"/>
      <c r="C772" s="84" t="s">
        <v>1838</v>
      </c>
      <c r="D772" s="415"/>
      <c r="E772" s="418"/>
      <c r="F772" s="94"/>
      <c r="G772" s="70"/>
      <c r="H772" s="406"/>
      <c r="I772" s="421"/>
      <c r="J772" s="165"/>
    </row>
    <row r="773" spans="1:10" s="4" customFormat="1" ht="15" customHeight="1" thickBot="1">
      <c r="A773" s="409"/>
      <c r="B773" s="412"/>
      <c r="C773" s="84" t="s">
        <v>1839</v>
      </c>
      <c r="D773" s="415"/>
      <c r="E773" s="418"/>
      <c r="F773" s="94"/>
      <c r="G773" s="70"/>
      <c r="H773" s="406"/>
      <c r="I773" s="421"/>
      <c r="J773" s="165"/>
    </row>
    <row r="774" spans="1:10" s="4" customFormat="1" ht="15" customHeight="1" thickBot="1">
      <c r="A774" s="410"/>
      <c r="B774" s="413"/>
      <c r="C774" s="84" t="s">
        <v>1840</v>
      </c>
      <c r="D774" s="416"/>
      <c r="E774" s="419"/>
      <c r="F774" s="94"/>
      <c r="G774" s="70"/>
      <c r="H774" s="407"/>
      <c r="I774" s="422"/>
      <c r="J774" s="165"/>
    </row>
    <row r="775" spans="1:10" s="4" customFormat="1" ht="26.25" thickBot="1">
      <c r="A775" s="408">
        <v>2197</v>
      </c>
      <c r="B775" s="411" t="s">
        <v>1812</v>
      </c>
      <c r="C775" s="84" t="s">
        <v>1841</v>
      </c>
      <c r="D775" s="414" t="s">
        <v>296</v>
      </c>
      <c r="E775" s="417">
        <v>160</v>
      </c>
      <c r="F775" s="94"/>
      <c r="G775" s="70"/>
      <c r="H775" s="405">
        <f>E775*23%</f>
        <v>36.800000000000004</v>
      </c>
      <c r="I775" s="405">
        <f>E775+H775</f>
        <v>196.8</v>
      </c>
      <c r="J775" s="165"/>
    </row>
    <row r="776" spans="1:10" s="4" customFormat="1" ht="15" customHeight="1" thickBot="1">
      <c r="A776" s="409"/>
      <c r="B776" s="412"/>
      <c r="C776" s="84" t="s">
        <v>1825</v>
      </c>
      <c r="D776" s="415"/>
      <c r="E776" s="418"/>
      <c r="F776" s="94"/>
      <c r="G776" s="70"/>
      <c r="H776" s="406"/>
      <c r="I776" s="406"/>
      <c r="J776" s="165"/>
    </row>
    <row r="777" spans="1:10" s="4" customFormat="1" ht="15" customHeight="1" thickBot="1">
      <c r="A777" s="409"/>
      <c r="B777" s="412"/>
      <c r="C777" s="84" t="s">
        <v>1826</v>
      </c>
      <c r="D777" s="415"/>
      <c r="E777" s="418"/>
      <c r="F777" s="94"/>
      <c r="G777" s="70"/>
      <c r="H777" s="406"/>
      <c r="I777" s="406"/>
      <c r="J777" s="165"/>
    </row>
    <row r="778" spans="1:10" s="4" customFormat="1" ht="15" customHeight="1" thickBot="1">
      <c r="A778" s="409"/>
      <c r="B778" s="412"/>
      <c r="C778" s="84" t="s">
        <v>1827</v>
      </c>
      <c r="D778" s="415"/>
      <c r="E778" s="418"/>
      <c r="F778" s="94"/>
      <c r="G778" s="70"/>
      <c r="H778" s="406"/>
      <c r="I778" s="406"/>
      <c r="J778" s="165"/>
    </row>
    <row r="779" spans="1:10" s="4" customFormat="1" ht="15" customHeight="1" thickBot="1">
      <c r="A779" s="409"/>
      <c r="B779" s="412"/>
      <c r="C779" s="84" t="s">
        <v>2343</v>
      </c>
      <c r="D779" s="415"/>
      <c r="E779" s="418"/>
      <c r="F779" s="94"/>
      <c r="G779" s="70"/>
      <c r="H779" s="406"/>
      <c r="I779" s="406"/>
      <c r="J779" s="165"/>
    </row>
    <row r="780" spans="1:10" s="4" customFormat="1" ht="15" customHeight="1" thickBot="1">
      <c r="A780" s="409"/>
      <c r="B780" s="412"/>
      <c r="C780" s="84" t="s">
        <v>1833</v>
      </c>
      <c r="D780" s="415"/>
      <c r="E780" s="418"/>
      <c r="F780" s="94"/>
      <c r="G780" s="70"/>
      <c r="H780" s="406"/>
      <c r="I780" s="406"/>
      <c r="J780" s="165"/>
    </row>
    <row r="781" spans="1:10" s="4" customFormat="1" ht="15" customHeight="1" thickBot="1">
      <c r="A781" s="409"/>
      <c r="B781" s="412"/>
      <c r="C781" s="84" t="s">
        <v>1842</v>
      </c>
      <c r="D781" s="415"/>
      <c r="E781" s="418"/>
      <c r="F781" s="94"/>
      <c r="G781" s="70"/>
      <c r="H781" s="406"/>
      <c r="I781" s="406"/>
      <c r="J781" s="165"/>
    </row>
    <row r="782" spans="1:10" s="4" customFormat="1" ht="13.5" thickBot="1">
      <c r="A782" s="409"/>
      <c r="B782" s="412"/>
      <c r="C782" s="84" t="s">
        <v>1843</v>
      </c>
      <c r="D782" s="415"/>
      <c r="E782" s="418"/>
      <c r="F782" s="94"/>
      <c r="G782" s="70"/>
      <c r="H782" s="406"/>
      <c r="I782" s="406"/>
      <c r="J782" s="165"/>
    </row>
    <row r="783" spans="1:10" s="4" customFormat="1" ht="13.5" thickBot="1">
      <c r="A783" s="409"/>
      <c r="B783" s="412"/>
      <c r="C783" s="84" t="s">
        <v>1835</v>
      </c>
      <c r="D783" s="415"/>
      <c r="E783" s="418"/>
      <c r="F783" s="94"/>
      <c r="G783" s="70"/>
      <c r="H783" s="406"/>
      <c r="I783" s="406"/>
      <c r="J783" s="165"/>
    </row>
    <row r="784" spans="1:10" s="4" customFormat="1" ht="15" customHeight="1" thickBot="1">
      <c r="A784" s="409"/>
      <c r="B784" s="412"/>
      <c r="C784" s="84" t="s">
        <v>1836</v>
      </c>
      <c r="D784" s="415"/>
      <c r="E784" s="418"/>
      <c r="F784" s="94"/>
      <c r="G784" s="70"/>
      <c r="H784" s="406"/>
      <c r="I784" s="406"/>
      <c r="J784" s="165"/>
    </row>
    <row r="785" spans="1:10" s="4" customFormat="1" ht="15" customHeight="1" thickBot="1">
      <c r="A785" s="409"/>
      <c r="B785" s="412"/>
      <c r="C785" s="84" t="s">
        <v>1837</v>
      </c>
      <c r="D785" s="415"/>
      <c r="E785" s="418"/>
      <c r="F785" s="94"/>
      <c r="G785" s="70"/>
      <c r="H785" s="406"/>
      <c r="I785" s="406"/>
      <c r="J785" s="165"/>
    </row>
    <row r="786" spans="1:10" s="4" customFormat="1" ht="15" customHeight="1" thickBot="1">
      <c r="A786" s="409"/>
      <c r="B786" s="412"/>
      <c r="C786" s="84" t="s">
        <v>1844</v>
      </c>
      <c r="D786" s="415"/>
      <c r="E786" s="418"/>
      <c r="F786" s="94"/>
      <c r="G786" s="70"/>
      <c r="H786" s="406"/>
      <c r="I786" s="406"/>
      <c r="J786" s="165"/>
    </row>
    <row r="787" spans="1:10" s="4" customFormat="1" ht="13.5" thickBot="1">
      <c r="A787" s="409"/>
      <c r="B787" s="412"/>
      <c r="C787" s="84" t="s">
        <v>1840</v>
      </c>
      <c r="D787" s="415"/>
      <c r="E787" s="418"/>
      <c r="F787" s="94"/>
      <c r="G787" s="70"/>
      <c r="H787" s="406"/>
      <c r="I787" s="406"/>
      <c r="J787" s="165"/>
    </row>
    <row r="788" spans="1:10" s="4" customFormat="1" ht="15" customHeight="1" thickBot="1">
      <c r="A788" s="409"/>
      <c r="B788" s="412"/>
      <c r="C788" s="84" t="s">
        <v>1845</v>
      </c>
      <c r="D788" s="415"/>
      <c r="E788" s="418"/>
      <c r="F788" s="94"/>
      <c r="G788" s="70"/>
      <c r="H788" s="406"/>
      <c r="I788" s="406"/>
      <c r="J788" s="165"/>
    </row>
    <row r="789" spans="1:10" s="4" customFormat="1" ht="15" customHeight="1" thickBot="1">
      <c r="A789" s="409"/>
      <c r="B789" s="412"/>
      <c r="C789" s="84" t="s">
        <v>1846</v>
      </c>
      <c r="D789" s="415"/>
      <c r="E789" s="418"/>
      <c r="F789" s="94"/>
      <c r="G789" s="70"/>
      <c r="H789" s="406"/>
      <c r="I789" s="406"/>
      <c r="J789" s="165"/>
    </row>
    <row r="790" spans="1:10" s="4" customFormat="1" ht="15" customHeight="1" thickBot="1">
      <c r="A790" s="409"/>
      <c r="B790" s="412"/>
      <c r="C790" s="84" t="s">
        <v>1847</v>
      </c>
      <c r="D790" s="415"/>
      <c r="E790" s="418"/>
      <c r="F790" s="94"/>
      <c r="G790" s="70"/>
      <c r="H790" s="406"/>
      <c r="I790" s="406"/>
      <c r="J790" s="165"/>
    </row>
    <row r="791" spans="1:10" s="4" customFormat="1" ht="15" customHeight="1" thickBot="1">
      <c r="A791" s="409"/>
      <c r="B791" s="412"/>
      <c r="C791" s="84" t="s">
        <v>1838</v>
      </c>
      <c r="D791" s="415"/>
      <c r="E791" s="418"/>
      <c r="F791" s="94"/>
      <c r="G791" s="70"/>
      <c r="H791" s="406"/>
      <c r="I791" s="406"/>
      <c r="J791" s="165"/>
    </row>
    <row r="792" spans="1:10" s="4" customFormat="1" ht="15" customHeight="1" thickBot="1">
      <c r="A792" s="409"/>
      <c r="B792" s="412"/>
      <c r="C792" s="84" t="s">
        <v>1839</v>
      </c>
      <c r="D792" s="415"/>
      <c r="E792" s="418"/>
      <c r="F792" s="94"/>
      <c r="G792" s="70"/>
      <c r="H792" s="406"/>
      <c r="I792" s="406"/>
      <c r="J792" s="165"/>
    </row>
    <row r="793" spans="1:10" s="4" customFormat="1" ht="15" customHeight="1" thickBot="1">
      <c r="A793" s="409"/>
      <c r="B793" s="412"/>
      <c r="C793" s="84" t="s">
        <v>1848</v>
      </c>
      <c r="D793" s="415"/>
      <c r="E793" s="418"/>
      <c r="F793" s="94"/>
      <c r="G793" s="70"/>
      <c r="H793" s="406"/>
      <c r="I793" s="406"/>
      <c r="J793" s="165"/>
    </row>
    <row r="794" spans="1:10" s="4" customFormat="1" ht="15" customHeight="1" thickBot="1">
      <c r="A794" s="409"/>
      <c r="B794" s="412"/>
      <c r="C794" s="84" t="s">
        <v>1828</v>
      </c>
      <c r="D794" s="415"/>
      <c r="E794" s="418"/>
      <c r="F794" s="94"/>
      <c r="G794" s="70"/>
      <c r="H794" s="406"/>
      <c r="I794" s="406"/>
      <c r="J794" s="165"/>
    </row>
    <row r="795" spans="1:10" s="4" customFormat="1" ht="15" customHeight="1" thickBot="1">
      <c r="A795" s="410"/>
      <c r="B795" s="413"/>
      <c r="C795" s="84" t="s">
        <v>2344</v>
      </c>
      <c r="D795" s="416"/>
      <c r="E795" s="419"/>
      <c r="F795" s="94"/>
      <c r="G795" s="70"/>
      <c r="H795" s="407"/>
      <c r="I795" s="407"/>
      <c r="J795" s="165"/>
    </row>
    <row r="796" spans="1:10" s="4" customFormat="1" ht="26.25" thickBot="1">
      <c r="A796" s="408">
        <v>2198</v>
      </c>
      <c r="B796" s="411" t="s">
        <v>1812</v>
      </c>
      <c r="C796" s="84" t="s">
        <v>1849</v>
      </c>
      <c r="D796" s="414" t="s">
        <v>296</v>
      </c>
      <c r="E796" s="417">
        <v>160</v>
      </c>
      <c r="F796" s="94"/>
      <c r="G796" s="70"/>
      <c r="H796" s="405">
        <f>E796*23%</f>
        <v>36.800000000000004</v>
      </c>
      <c r="I796" s="405">
        <f>E796+H796</f>
        <v>196.8</v>
      </c>
      <c r="J796" s="165"/>
    </row>
    <row r="797" spans="1:10" s="4" customFormat="1" ht="15" customHeight="1" thickBot="1">
      <c r="A797" s="409"/>
      <c r="B797" s="412"/>
      <c r="C797" s="84" t="s">
        <v>1850</v>
      </c>
      <c r="D797" s="415"/>
      <c r="E797" s="418"/>
      <c r="F797" s="94"/>
      <c r="G797" s="70"/>
      <c r="H797" s="406"/>
      <c r="I797" s="406"/>
      <c r="J797" s="165"/>
    </row>
    <row r="798" spans="1:10" s="4" customFormat="1" ht="15" customHeight="1" thickBot="1">
      <c r="A798" s="409"/>
      <c r="B798" s="412"/>
      <c r="C798" s="84" t="s">
        <v>1851</v>
      </c>
      <c r="D798" s="415"/>
      <c r="E798" s="418"/>
      <c r="F798" s="94"/>
      <c r="G798" s="70"/>
      <c r="H798" s="406"/>
      <c r="I798" s="406"/>
      <c r="J798" s="165"/>
    </row>
    <row r="799" spans="1:10" s="4" customFormat="1" ht="15" customHeight="1" thickBot="1">
      <c r="A799" s="409"/>
      <c r="B799" s="412"/>
      <c r="C799" s="84" t="s">
        <v>1852</v>
      </c>
      <c r="D799" s="415"/>
      <c r="E799" s="418"/>
      <c r="F799" s="94"/>
      <c r="G799" s="70"/>
      <c r="H799" s="406"/>
      <c r="I799" s="406"/>
      <c r="J799" s="165"/>
    </row>
    <row r="800" spans="1:10" s="4" customFormat="1" ht="15" customHeight="1" thickBot="1">
      <c r="A800" s="409"/>
      <c r="B800" s="412"/>
      <c r="C800" s="84" t="s">
        <v>1853</v>
      </c>
      <c r="D800" s="415"/>
      <c r="E800" s="418"/>
      <c r="F800" s="94"/>
      <c r="G800" s="70"/>
      <c r="H800" s="406"/>
      <c r="I800" s="406"/>
      <c r="J800" s="165"/>
    </row>
    <row r="801" spans="1:10" s="4" customFormat="1" ht="15" customHeight="1" thickBot="1">
      <c r="A801" s="409"/>
      <c r="B801" s="412"/>
      <c r="C801" s="84" t="s">
        <v>1854</v>
      </c>
      <c r="D801" s="415"/>
      <c r="E801" s="418"/>
      <c r="F801" s="94"/>
      <c r="G801" s="70"/>
      <c r="H801" s="406"/>
      <c r="I801" s="406"/>
      <c r="J801" s="165"/>
    </row>
    <row r="802" spans="1:10" s="4" customFormat="1" ht="15" customHeight="1" thickBot="1">
      <c r="A802" s="409"/>
      <c r="B802" s="412"/>
      <c r="C802" s="84" t="s">
        <v>1815</v>
      </c>
      <c r="D802" s="415"/>
      <c r="E802" s="418"/>
      <c r="F802" s="94"/>
      <c r="G802" s="70"/>
      <c r="H802" s="406"/>
      <c r="I802" s="406"/>
      <c r="J802" s="165"/>
    </row>
    <row r="803" spans="1:10" s="4" customFormat="1" ht="13.5" thickBot="1">
      <c r="A803" s="409"/>
      <c r="B803" s="412"/>
      <c r="C803" s="84" t="s">
        <v>1855</v>
      </c>
      <c r="D803" s="415"/>
      <c r="E803" s="418"/>
      <c r="F803" s="94"/>
      <c r="G803" s="70"/>
      <c r="H803" s="406"/>
      <c r="I803" s="406"/>
      <c r="J803" s="165"/>
    </row>
    <row r="804" spans="1:10" s="4" customFormat="1" ht="13.5" thickBot="1">
      <c r="A804" s="409"/>
      <c r="B804" s="412"/>
      <c r="C804" s="84" t="s">
        <v>1856</v>
      </c>
      <c r="D804" s="415"/>
      <c r="E804" s="418"/>
      <c r="F804" s="94"/>
      <c r="G804" s="70"/>
      <c r="H804" s="406"/>
      <c r="I804" s="406"/>
      <c r="J804" s="165"/>
    </row>
    <row r="805" spans="1:10" s="4" customFormat="1" ht="15" customHeight="1" thickBot="1">
      <c r="A805" s="409"/>
      <c r="B805" s="412"/>
      <c r="C805" s="84" t="s">
        <v>1857</v>
      </c>
      <c r="D805" s="415"/>
      <c r="E805" s="418"/>
      <c r="F805" s="94"/>
      <c r="G805" s="70"/>
      <c r="H805" s="406"/>
      <c r="I805" s="406"/>
      <c r="J805" s="165"/>
    </row>
    <row r="806" spans="1:10" s="4" customFormat="1" ht="15" customHeight="1" thickBot="1">
      <c r="A806" s="409"/>
      <c r="B806" s="412"/>
      <c r="C806" s="84" t="s">
        <v>1816</v>
      </c>
      <c r="D806" s="415"/>
      <c r="E806" s="418"/>
      <c r="F806" s="94"/>
      <c r="G806" s="70"/>
      <c r="H806" s="406"/>
      <c r="I806" s="406"/>
      <c r="J806" s="165"/>
    </row>
    <row r="807" spans="1:10" s="4" customFormat="1" ht="15" customHeight="1" thickBot="1">
      <c r="A807" s="409"/>
      <c r="B807" s="412"/>
      <c r="C807" s="84" t="s">
        <v>1858</v>
      </c>
      <c r="D807" s="415"/>
      <c r="E807" s="418"/>
      <c r="F807" s="94"/>
      <c r="G807" s="70"/>
      <c r="H807" s="406"/>
      <c r="I807" s="406"/>
      <c r="J807" s="165"/>
    </row>
    <row r="808" spans="1:10" s="4" customFormat="1" ht="13.5" thickBot="1">
      <c r="A808" s="409"/>
      <c r="B808" s="412"/>
      <c r="C808" s="84" t="s">
        <v>1817</v>
      </c>
      <c r="D808" s="415"/>
      <c r="E808" s="418"/>
      <c r="F808" s="94"/>
      <c r="G808" s="70"/>
      <c r="H808" s="406"/>
      <c r="I808" s="406"/>
      <c r="J808" s="165"/>
    </row>
    <row r="809" spans="1:255" s="4" customFormat="1" ht="15" customHeight="1" thickBot="1">
      <c r="A809" s="409"/>
      <c r="B809" s="412"/>
      <c r="C809" s="84" t="s">
        <v>1818</v>
      </c>
      <c r="D809" s="415"/>
      <c r="E809" s="418"/>
      <c r="F809" s="94"/>
      <c r="G809" s="70"/>
      <c r="H809" s="406"/>
      <c r="I809" s="406"/>
      <c r="J809" s="165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  <c r="GT809" s="16"/>
      <c r="GU809" s="16"/>
      <c r="GV809" s="16"/>
      <c r="GW809" s="16"/>
      <c r="GX809" s="16"/>
      <c r="GY809" s="16"/>
      <c r="GZ809" s="16"/>
      <c r="HA809" s="16"/>
      <c r="HB809" s="16"/>
      <c r="HC809" s="16"/>
      <c r="HD809" s="16"/>
      <c r="HE809" s="16"/>
      <c r="HF809" s="16"/>
      <c r="HG809" s="16"/>
      <c r="HH809" s="16"/>
      <c r="HI809" s="16"/>
      <c r="HJ809" s="16"/>
      <c r="HK809" s="16"/>
      <c r="HL809" s="16"/>
      <c r="HM809" s="16"/>
      <c r="HN809" s="16"/>
      <c r="HO809" s="16"/>
      <c r="HP809" s="16"/>
      <c r="HQ809" s="16"/>
      <c r="HR809" s="16"/>
      <c r="HS809" s="16"/>
      <c r="HT809" s="16"/>
      <c r="HU809" s="16"/>
      <c r="HV809" s="16"/>
      <c r="HW809" s="16"/>
      <c r="HX809" s="16"/>
      <c r="HY809" s="16"/>
      <c r="HZ809" s="16"/>
      <c r="IA809" s="16"/>
      <c r="IB809" s="16"/>
      <c r="IC809" s="16"/>
      <c r="ID809" s="16"/>
      <c r="IE809" s="16"/>
      <c r="IF809" s="16"/>
      <c r="IG809" s="16"/>
      <c r="IH809" s="16"/>
      <c r="II809" s="16"/>
      <c r="IJ809" s="16"/>
      <c r="IK809" s="16"/>
      <c r="IL809" s="16"/>
      <c r="IM809" s="16"/>
      <c r="IN809" s="16"/>
      <c r="IO809" s="16"/>
      <c r="IP809" s="16"/>
      <c r="IQ809" s="16"/>
      <c r="IR809" s="16"/>
      <c r="IS809" s="16"/>
      <c r="IT809" s="16"/>
      <c r="IU809" s="16"/>
    </row>
    <row r="810" spans="1:255" ht="15" customHeight="1" thickBot="1">
      <c r="A810" s="409"/>
      <c r="B810" s="412"/>
      <c r="C810" s="84" t="s">
        <v>1859</v>
      </c>
      <c r="D810" s="415"/>
      <c r="E810" s="418"/>
      <c r="F810" s="94"/>
      <c r="G810" s="70"/>
      <c r="H810" s="406"/>
      <c r="I810" s="406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1:10" s="4" customFormat="1" ht="15" customHeight="1" thickBot="1">
      <c r="A811" s="409"/>
      <c r="B811" s="412"/>
      <c r="C811" s="84" t="s">
        <v>1860</v>
      </c>
      <c r="D811" s="415"/>
      <c r="E811" s="418"/>
      <c r="F811" s="94"/>
      <c r="G811" s="70"/>
      <c r="H811" s="406"/>
      <c r="I811" s="406"/>
      <c r="J811" s="165"/>
    </row>
    <row r="812" spans="1:10" s="4" customFormat="1" ht="15" customHeight="1" thickBot="1">
      <c r="A812" s="409"/>
      <c r="B812" s="412"/>
      <c r="C812" s="84" t="s">
        <v>1861</v>
      </c>
      <c r="D812" s="415"/>
      <c r="E812" s="418"/>
      <c r="F812" s="94"/>
      <c r="G812" s="70"/>
      <c r="H812" s="406"/>
      <c r="I812" s="406"/>
      <c r="J812" s="165"/>
    </row>
    <row r="813" spans="1:10" s="4" customFormat="1" ht="15" customHeight="1" thickBot="1">
      <c r="A813" s="409"/>
      <c r="B813" s="412"/>
      <c r="C813" s="84" t="s">
        <v>1862</v>
      </c>
      <c r="D813" s="415"/>
      <c r="E813" s="418"/>
      <c r="F813" s="94"/>
      <c r="G813" s="70"/>
      <c r="H813" s="406"/>
      <c r="I813" s="406"/>
      <c r="J813" s="165"/>
    </row>
    <row r="814" spans="1:10" s="4" customFormat="1" ht="15" customHeight="1" thickBot="1">
      <c r="A814" s="409"/>
      <c r="B814" s="412"/>
      <c r="C814" s="84" t="s">
        <v>1822</v>
      </c>
      <c r="D814" s="415"/>
      <c r="E814" s="418"/>
      <c r="F814" s="94"/>
      <c r="G814" s="70"/>
      <c r="H814" s="406"/>
      <c r="I814" s="406"/>
      <c r="J814" s="165"/>
    </row>
    <row r="815" spans="1:10" s="4" customFormat="1" ht="15" customHeight="1" thickBot="1">
      <c r="A815" s="409"/>
      <c r="B815" s="412"/>
      <c r="C815" s="84" t="s">
        <v>1823</v>
      </c>
      <c r="D815" s="415"/>
      <c r="E815" s="418"/>
      <c r="F815" s="94"/>
      <c r="G815" s="70"/>
      <c r="H815" s="406"/>
      <c r="I815" s="406"/>
      <c r="J815" s="165"/>
    </row>
    <row r="816" spans="1:10" s="4" customFormat="1" ht="15" customHeight="1" thickBot="1">
      <c r="A816" s="410"/>
      <c r="B816" s="413"/>
      <c r="C816" s="84" t="s">
        <v>1824</v>
      </c>
      <c r="D816" s="416"/>
      <c r="E816" s="419"/>
      <c r="F816" s="94"/>
      <c r="G816" s="70"/>
      <c r="H816" s="407"/>
      <c r="I816" s="407"/>
      <c r="J816" s="165"/>
    </row>
    <row r="817" spans="1:10" s="4" customFormat="1" ht="26.25" thickBot="1">
      <c r="A817" s="408">
        <v>2974</v>
      </c>
      <c r="B817" s="411" t="s">
        <v>1863</v>
      </c>
      <c r="C817" s="278" t="s">
        <v>1864</v>
      </c>
      <c r="D817" s="414" t="s">
        <v>296</v>
      </c>
      <c r="E817" s="417">
        <v>190</v>
      </c>
      <c r="F817" s="94"/>
      <c r="G817" s="70"/>
      <c r="H817" s="405">
        <f>E817*23%</f>
        <v>43.7</v>
      </c>
      <c r="I817" s="405">
        <f>E817+H817</f>
        <v>233.7</v>
      </c>
      <c r="J817" s="165"/>
    </row>
    <row r="818" spans="1:10" s="4" customFormat="1" ht="15" customHeight="1" thickBot="1">
      <c r="A818" s="409"/>
      <c r="B818" s="412"/>
      <c r="C818" s="278" t="s">
        <v>1816</v>
      </c>
      <c r="D818" s="415"/>
      <c r="E818" s="418"/>
      <c r="F818" s="94"/>
      <c r="G818" s="70"/>
      <c r="H818" s="406"/>
      <c r="I818" s="406"/>
      <c r="J818" s="165"/>
    </row>
    <row r="819" spans="1:10" s="4" customFormat="1" ht="15" customHeight="1" thickBot="1">
      <c r="A819" s="409"/>
      <c r="B819" s="412"/>
      <c r="C819" s="278" t="s">
        <v>1858</v>
      </c>
      <c r="D819" s="415"/>
      <c r="E819" s="418"/>
      <c r="F819" s="94"/>
      <c r="G819" s="70"/>
      <c r="H819" s="406"/>
      <c r="I819" s="406"/>
      <c r="J819" s="165"/>
    </row>
    <row r="820" spans="1:10" s="4" customFormat="1" ht="15" customHeight="1" thickBot="1">
      <c r="A820" s="409"/>
      <c r="B820" s="412"/>
      <c r="C820" s="278" t="s">
        <v>1865</v>
      </c>
      <c r="D820" s="415"/>
      <c r="E820" s="418"/>
      <c r="F820" s="94"/>
      <c r="G820" s="70"/>
      <c r="H820" s="406"/>
      <c r="I820" s="406"/>
      <c r="J820" s="165"/>
    </row>
    <row r="821" spans="1:10" s="4" customFormat="1" ht="15" customHeight="1" thickBot="1">
      <c r="A821" s="409"/>
      <c r="B821" s="412"/>
      <c r="C821" s="278" t="s">
        <v>1866</v>
      </c>
      <c r="D821" s="415"/>
      <c r="E821" s="418"/>
      <c r="F821" s="94"/>
      <c r="G821" s="70"/>
      <c r="H821" s="406"/>
      <c r="I821" s="406"/>
      <c r="J821" s="165"/>
    </row>
    <row r="822" spans="1:10" s="4" customFormat="1" ht="15" customHeight="1" thickBot="1">
      <c r="A822" s="409"/>
      <c r="B822" s="412"/>
      <c r="C822" s="278" t="s">
        <v>1867</v>
      </c>
      <c r="D822" s="415"/>
      <c r="E822" s="418"/>
      <c r="F822" s="94"/>
      <c r="G822" s="70"/>
      <c r="H822" s="406"/>
      <c r="I822" s="406"/>
      <c r="J822" s="165"/>
    </row>
    <row r="823" spans="1:10" s="4" customFormat="1" ht="15" customHeight="1" thickBot="1">
      <c r="A823" s="409"/>
      <c r="B823" s="412"/>
      <c r="C823" s="278" t="s">
        <v>1868</v>
      </c>
      <c r="D823" s="415"/>
      <c r="E823" s="418"/>
      <c r="F823" s="94"/>
      <c r="G823" s="70"/>
      <c r="H823" s="406"/>
      <c r="I823" s="406"/>
      <c r="J823" s="165"/>
    </row>
    <row r="824" spans="1:10" s="4" customFormat="1" ht="15" customHeight="1" thickBot="1">
      <c r="A824" s="409"/>
      <c r="B824" s="412"/>
      <c r="C824" s="278" t="s">
        <v>1869</v>
      </c>
      <c r="D824" s="415"/>
      <c r="E824" s="418"/>
      <c r="F824" s="94"/>
      <c r="G824" s="70"/>
      <c r="H824" s="406"/>
      <c r="I824" s="406"/>
      <c r="J824" s="165"/>
    </row>
    <row r="825" spans="1:10" s="4" customFormat="1" ht="15" customHeight="1" thickBot="1">
      <c r="A825" s="409"/>
      <c r="B825" s="412"/>
      <c r="C825" s="278" t="s">
        <v>1852</v>
      </c>
      <c r="D825" s="415"/>
      <c r="E825" s="418"/>
      <c r="F825" s="94"/>
      <c r="G825" s="70"/>
      <c r="H825" s="406"/>
      <c r="I825" s="406"/>
      <c r="J825" s="165"/>
    </row>
    <row r="826" spans="1:10" s="4" customFormat="1" ht="24" customHeight="1" thickBot="1">
      <c r="A826" s="409"/>
      <c r="B826" s="412"/>
      <c r="C826" s="294" t="s">
        <v>2349</v>
      </c>
      <c r="D826" s="415"/>
      <c r="E826" s="418"/>
      <c r="F826" s="94"/>
      <c r="G826" s="70"/>
      <c r="H826" s="406"/>
      <c r="I826" s="406"/>
      <c r="J826" s="165"/>
    </row>
    <row r="827" spans="1:10" s="4" customFormat="1" ht="15" customHeight="1" thickBot="1">
      <c r="A827" s="409"/>
      <c r="B827" s="412"/>
      <c r="C827" s="278" t="s">
        <v>1819</v>
      </c>
      <c r="D827" s="415"/>
      <c r="E827" s="418"/>
      <c r="F827" s="94"/>
      <c r="G827" s="70"/>
      <c r="H827" s="406"/>
      <c r="I827" s="406"/>
      <c r="J827" s="165"/>
    </row>
    <row r="828" spans="1:10" s="4" customFormat="1" ht="15" customHeight="1" thickBot="1">
      <c r="A828" s="409"/>
      <c r="B828" s="412"/>
      <c r="C828" s="278" t="s">
        <v>1820</v>
      </c>
      <c r="D828" s="415"/>
      <c r="E828" s="418"/>
      <c r="F828" s="94"/>
      <c r="G828" s="70"/>
      <c r="H828" s="406"/>
      <c r="I828" s="406"/>
      <c r="J828" s="165"/>
    </row>
    <row r="829" spans="1:10" s="4" customFormat="1" ht="15" customHeight="1" thickBot="1">
      <c r="A829" s="409"/>
      <c r="B829" s="412"/>
      <c r="C829" s="278" t="s">
        <v>1821</v>
      </c>
      <c r="D829" s="415"/>
      <c r="E829" s="418"/>
      <c r="F829" s="94"/>
      <c r="G829" s="70"/>
      <c r="H829" s="406"/>
      <c r="I829" s="406"/>
      <c r="J829" s="165"/>
    </row>
    <row r="830" spans="1:10" s="4" customFormat="1" ht="15" customHeight="1" thickBot="1">
      <c r="A830" s="409"/>
      <c r="B830" s="412"/>
      <c r="C830" s="278" t="s">
        <v>1870</v>
      </c>
      <c r="D830" s="415"/>
      <c r="E830" s="418"/>
      <c r="F830" s="94"/>
      <c r="G830" s="70"/>
      <c r="H830" s="406"/>
      <c r="I830" s="406"/>
      <c r="J830" s="165"/>
    </row>
    <row r="831" spans="1:10" s="4" customFormat="1" ht="13.5" thickBot="1">
      <c r="A831" s="409"/>
      <c r="B831" s="412"/>
      <c r="C831" s="278" t="s">
        <v>1871</v>
      </c>
      <c r="D831" s="415"/>
      <c r="E831" s="418"/>
      <c r="F831" s="94"/>
      <c r="G831" s="70"/>
      <c r="H831" s="406"/>
      <c r="I831" s="406"/>
      <c r="J831" s="165"/>
    </row>
    <row r="832" spans="1:10" s="4" customFormat="1" ht="15" customHeight="1" thickBot="1">
      <c r="A832" s="409"/>
      <c r="B832" s="412"/>
      <c r="C832" s="278" t="s">
        <v>2345</v>
      </c>
      <c r="D832" s="415"/>
      <c r="E832" s="418"/>
      <c r="F832" s="94"/>
      <c r="G832" s="70"/>
      <c r="H832" s="406"/>
      <c r="I832" s="406"/>
      <c r="J832" s="165"/>
    </row>
    <row r="833" spans="1:10" s="4" customFormat="1" ht="25.5" customHeight="1" thickBot="1">
      <c r="A833" s="409"/>
      <c r="B833" s="412"/>
      <c r="C833" s="278" t="s">
        <v>2346</v>
      </c>
      <c r="D833" s="415"/>
      <c r="E833" s="418"/>
      <c r="F833" s="94"/>
      <c r="G833" s="70"/>
      <c r="H833" s="406"/>
      <c r="I833" s="406"/>
      <c r="J833" s="165"/>
    </row>
    <row r="834" spans="1:10" s="4" customFormat="1" ht="25.5" customHeight="1" thickBot="1">
      <c r="A834" s="409"/>
      <c r="B834" s="412"/>
      <c r="C834" s="278" t="s">
        <v>2347</v>
      </c>
      <c r="D834" s="415"/>
      <c r="E834" s="418"/>
      <c r="F834" s="94"/>
      <c r="G834" s="70"/>
      <c r="H834" s="406"/>
      <c r="I834" s="406"/>
      <c r="J834" s="165"/>
    </row>
    <row r="835" spans="1:10" s="4" customFormat="1" ht="15" customHeight="1" thickBot="1">
      <c r="A835" s="409"/>
      <c r="B835" s="412"/>
      <c r="C835" s="278" t="s">
        <v>1872</v>
      </c>
      <c r="D835" s="415"/>
      <c r="E835" s="418"/>
      <c r="F835" s="94"/>
      <c r="G835" s="70"/>
      <c r="H835" s="406"/>
      <c r="I835" s="406"/>
      <c r="J835" s="165"/>
    </row>
    <row r="836" spans="1:10" s="4" customFormat="1" ht="15" customHeight="1" thickBot="1">
      <c r="A836" s="409"/>
      <c r="B836" s="412"/>
      <c r="C836" s="278" t="s">
        <v>1873</v>
      </c>
      <c r="D836" s="415"/>
      <c r="E836" s="418"/>
      <c r="F836" s="94"/>
      <c r="G836" s="70"/>
      <c r="H836" s="406"/>
      <c r="I836" s="406"/>
      <c r="J836" s="165"/>
    </row>
    <row r="837" spans="1:10" s="4" customFormat="1" ht="15" customHeight="1" thickBot="1">
      <c r="A837" s="409"/>
      <c r="B837" s="412"/>
      <c r="C837" s="278" t="s">
        <v>1827</v>
      </c>
      <c r="D837" s="415"/>
      <c r="E837" s="418"/>
      <c r="F837" s="94"/>
      <c r="G837" s="70"/>
      <c r="H837" s="406"/>
      <c r="I837" s="406"/>
      <c r="J837" s="165"/>
    </row>
    <row r="838" spans="1:10" s="4" customFormat="1" ht="15" customHeight="1" thickBot="1">
      <c r="A838" s="409"/>
      <c r="B838" s="412"/>
      <c r="C838" s="278" t="s">
        <v>1874</v>
      </c>
      <c r="D838" s="415"/>
      <c r="E838" s="418"/>
      <c r="F838" s="94"/>
      <c r="G838" s="70"/>
      <c r="H838" s="406"/>
      <c r="I838" s="406"/>
      <c r="J838" s="165"/>
    </row>
    <row r="839" spans="1:10" s="4" customFormat="1" ht="15" customHeight="1" thickBot="1">
      <c r="A839" s="409"/>
      <c r="B839" s="412"/>
      <c r="C839" s="278" t="s">
        <v>1836</v>
      </c>
      <c r="D839" s="415"/>
      <c r="E839" s="418"/>
      <c r="F839" s="94"/>
      <c r="G839" s="70"/>
      <c r="H839" s="406"/>
      <c r="I839" s="406"/>
      <c r="J839" s="165"/>
    </row>
    <row r="840" spans="1:10" s="4" customFormat="1" ht="12.75" customHeight="1" thickBot="1">
      <c r="A840" s="409"/>
      <c r="B840" s="412"/>
      <c r="C840" s="278" t="s">
        <v>1875</v>
      </c>
      <c r="D840" s="415"/>
      <c r="E840" s="418"/>
      <c r="F840" s="94"/>
      <c r="G840" s="70"/>
      <c r="H840" s="406"/>
      <c r="I840" s="406"/>
      <c r="J840" s="165"/>
    </row>
    <row r="841" spans="1:10" s="4" customFormat="1" ht="15" customHeight="1" thickBot="1">
      <c r="A841" s="409"/>
      <c r="B841" s="412"/>
      <c r="C841" s="278" t="s">
        <v>1837</v>
      </c>
      <c r="D841" s="415"/>
      <c r="E841" s="418"/>
      <c r="F841" s="94"/>
      <c r="G841" s="70"/>
      <c r="H841" s="406"/>
      <c r="I841" s="406"/>
      <c r="J841" s="165"/>
    </row>
    <row r="842" spans="1:10" s="4" customFormat="1" ht="15" customHeight="1" thickBot="1">
      <c r="A842" s="409"/>
      <c r="B842" s="412"/>
      <c r="C842" s="278" t="s">
        <v>1876</v>
      </c>
      <c r="D842" s="415"/>
      <c r="E842" s="418"/>
      <c r="F842" s="94"/>
      <c r="G842" s="70"/>
      <c r="H842" s="406"/>
      <c r="I842" s="406"/>
      <c r="J842" s="165"/>
    </row>
    <row r="843" spans="1:10" s="4" customFormat="1" ht="13.5" thickBot="1">
      <c r="A843" s="409"/>
      <c r="B843" s="412"/>
      <c r="C843" s="278" t="s">
        <v>1833</v>
      </c>
      <c r="D843" s="415"/>
      <c r="E843" s="418"/>
      <c r="F843" s="94"/>
      <c r="G843" s="70"/>
      <c r="H843" s="406"/>
      <c r="I843" s="406"/>
      <c r="J843" s="165"/>
    </row>
    <row r="844" spans="1:10" s="4" customFormat="1" ht="13.5" thickBot="1">
      <c r="A844" s="409"/>
      <c r="B844" s="412"/>
      <c r="C844" s="278" t="s">
        <v>1877</v>
      </c>
      <c r="D844" s="415"/>
      <c r="E844" s="418"/>
      <c r="F844" s="94"/>
      <c r="G844" s="70"/>
      <c r="H844" s="406"/>
      <c r="I844" s="406"/>
      <c r="J844" s="165"/>
    </row>
    <row r="845" spans="1:10" s="4" customFormat="1" ht="15" customHeight="1" thickBot="1">
      <c r="A845" s="409"/>
      <c r="B845" s="412"/>
      <c r="C845" s="278" t="s">
        <v>1878</v>
      </c>
      <c r="D845" s="415"/>
      <c r="E845" s="418"/>
      <c r="F845" s="94"/>
      <c r="G845" s="70"/>
      <c r="H845" s="406"/>
      <c r="I845" s="406"/>
      <c r="J845" s="165"/>
    </row>
    <row r="846" spans="1:10" s="4" customFormat="1" ht="15" customHeight="1" thickBot="1">
      <c r="A846" s="409"/>
      <c r="B846" s="412"/>
      <c r="C846" s="278" t="s">
        <v>1879</v>
      </c>
      <c r="D846" s="415"/>
      <c r="E846" s="418"/>
      <c r="F846" s="94"/>
      <c r="G846" s="70"/>
      <c r="H846" s="406"/>
      <c r="I846" s="406"/>
      <c r="J846" s="165"/>
    </row>
    <row r="847" spans="1:10" s="4" customFormat="1" ht="24.75" customHeight="1" thickBot="1">
      <c r="A847" s="409"/>
      <c r="B847" s="412"/>
      <c r="C847" s="279" t="s">
        <v>2348</v>
      </c>
      <c r="D847" s="415"/>
      <c r="E847" s="418"/>
      <c r="F847" s="94"/>
      <c r="G847" s="70"/>
      <c r="H847" s="406"/>
      <c r="I847" s="406"/>
      <c r="J847" s="165"/>
    </row>
    <row r="848" spans="1:10" s="4" customFormat="1" ht="15" customHeight="1" thickBot="1">
      <c r="A848" s="409"/>
      <c r="B848" s="412"/>
      <c r="C848" s="278" t="s">
        <v>1880</v>
      </c>
      <c r="D848" s="415"/>
      <c r="E848" s="418"/>
      <c r="F848" s="94"/>
      <c r="G848" s="70"/>
      <c r="H848" s="406"/>
      <c r="I848" s="406"/>
      <c r="J848" s="165"/>
    </row>
    <row r="849" spans="1:10" s="4" customFormat="1" ht="15" customHeight="1" thickBot="1">
      <c r="A849" s="409"/>
      <c r="B849" s="412"/>
      <c r="C849" s="278" t="s">
        <v>1881</v>
      </c>
      <c r="D849" s="415"/>
      <c r="E849" s="418"/>
      <c r="F849" s="94"/>
      <c r="G849" s="70"/>
      <c r="H849" s="406"/>
      <c r="I849" s="406"/>
      <c r="J849" s="165"/>
    </row>
    <row r="850" spans="1:10" s="4" customFormat="1" ht="18.75" customHeight="1" thickBot="1">
      <c r="A850" s="409"/>
      <c r="B850" s="412"/>
      <c r="C850" s="278" t="s">
        <v>1882</v>
      </c>
      <c r="D850" s="415"/>
      <c r="E850" s="418"/>
      <c r="F850" s="94"/>
      <c r="G850" s="70"/>
      <c r="H850" s="406"/>
      <c r="I850" s="406"/>
      <c r="J850" s="165"/>
    </row>
    <row r="851" spans="1:255" s="4" customFormat="1" ht="13.5" thickBot="1">
      <c r="A851" s="409"/>
      <c r="B851" s="412"/>
      <c r="C851" s="278" t="s">
        <v>1883</v>
      </c>
      <c r="D851" s="415"/>
      <c r="E851" s="418"/>
      <c r="F851" s="94"/>
      <c r="G851" s="70"/>
      <c r="H851" s="406"/>
      <c r="I851" s="406"/>
      <c r="J851" s="165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</row>
    <row r="852" spans="1:255" s="13" customFormat="1" ht="15" customHeight="1" thickBot="1">
      <c r="A852" s="410"/>
      <c r="B852" s="413"/>
      <c r="C852" s="84" t="s">
        <v>1884</v>
      </c>
      <c r="D852" s="416"/>
      <c r="E852" s="419"/>
      <c r="F852" s="94"/>
      <c r="G852" s="70"/>
      <c r="H852" s="407"/>
      <c r="I852" s="407"/>
      <c r="J852" s="174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  <c r="FI852" s="15"/>
      <c r="FJ852" s="15"/>
      <c r="FK852" s="15"/>
      <c r="FL852" s="15"/>
      <c r="FM852" s="15"/>
      <c r="FN852" s="15"/>
      <c r="FO852" s="15"/>
      <c r="FP852" s="15"/>
      <c r="FQ852" s="15"/>
      <c r="FR852" s="15"/>
      <c r="FS852" s="15"/>
      <c r="FT852" s="15"/>
      <c r="FU852" s="15"/>
      <c r="FV852" s="15"/>
      <c r="FW852" s="15"/>
      <c r="FX852" s="15"/>
      <c r="FY852" s="15"/>
      <c r="FZ852" s="15"/>
      <c r="GA852" s="15"/>
      <c r="GB852" s="15"/>
      <c r="GC852" s="15"/>
      <c r="GD852" s="15"/>
      <c r="GE852" s="15"/>
      <c r="GF852" s="15"/>
      <c r="GG852" s="15"/>
      <c r="GH852" s="15"/>
      <c r="GI852" s="15"/>
      <c r="GJ852" s="15"/>
      <c r="GK852" s="15"/>
      <c r="GL852" s="15"/>
      <c r="GM852" s="15"/>
      <c r="GN852" s="15"/>
      <c r="GO852" s="15"/>
      <c r="GP852" s="15"/>
      <c r="GQ852" s="15"/>
      <c r="GR852" s="15"/>
      <c r="GS852" s="15"/>
      <c r="GT852" s="15"/>
      <c r="GU852" s="15"/>
      <c r="GV852" s="15"/>
      <c r="GW852" s="15"/>
      <c r="GX852" s="15"/>
      <c r="GY852" s="15"/>
      <c r="GZ852" s="15"/>
      <c r="HA852" s="15"/>
      <c r="HB852" s="15"/>
      <c r="HC852" s="15"/>
      <c r="HD852" s="15"/>
      <c r="HE852" s="15"/>
      <c r="HF852" s="15"/>
      <c r="HG852" s="15"/>
      <c r="HH852" s="15"/>
      <c r="HI852" s="15"/>
      <c r="HJ852" s="15"/>
      <c r="HK852" s="15"/>
      <c r="HL852" s="15"/>
      <c r="HM852" s="15"/>
      <c r="HN852" s="15"/>
      <c r="HO852" s="15"/>
      <c r="HP852" s="15"/>
      <c r="HQ852" s="15"/>
      <c r="HR852" s="15"/>
      <c r="HS852" s="15"/>
      <c r="HT852" s="15"/>
      <c r="HU852" s="15"/>
      <c r="HV852" s="15"/>
      <c r="HW852" s="15"/>
      <c r="HX852" s="15"/>
      <c r="HY852" s="15"/>
      <c r="HZ852" s="15"/>
      <c r="IA852" s="15"/>
      <c r="IB852" s="15"/>
      <c r="IC852" s="15"/>
      <c r="ID852" s="15"/>
      <c r="IE852" s="15"/>
      <c r="IF852" s="15"/>
      <c r="IG852" s="15"/>
      <c r="IH852" s="15"/>
      <c r="II852" s="15"/>
      <c r="IJ852" s="15"/>
      <c r="IK852" s="15"/>
      <c r="IL852" s="15"/>
      <c r="IM852" s="15"/>
      <c r="IN852" s="15"/>
      <c r="IO852" s="15"/>
      <c r="IP852" s="15"/>
      <c r="IQ852" s="15"/>
      <c r="IR852" s="15"/>
      <c r="IS852" s="15"/>
      <c r="IT852" s="15"/>
      <c r="IU852" s="15"/>
    </row>
    <row r="853" spans="1:255" s="13" customFormat="1" ht="15" customHeight="1" thickBot="1">
      <c r="A853" s="345">
        <v>3459</v>
      </c>
      <c r="B853" s="341"/>
      <c r="C853" s="278" t="s">
        <v>2421</v>
      </c>
      <c r="D853" s="345" t="s">
        <v>296</v>
      </c>
      <c r="E853" s="85">
        <v>110</v>
      </c>
      <c r="F853" s="342"/>
      <c r="G853" s="343"/>
      <c r="H853" s="71">
        <f>E853*23%</f>
        <v>25.3</v>
      </c>
      <c r="I853" s="344">
        <f>E853+H853</f>
        <v>135.3</v>
      </c>
      <c r="J853" s="174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  <c r="GE853" s="15"/>
      <c r="GF853" s="15"/>
      <c r="GG853" s="15"/>
      <c r="GH853" s="15"/>
      <c r="GI853" s="15"/>
      <c r="GJ853" s="15"/>
      <c r="GK853" s="15"/>
      <c r="GL853" s="15"/>
      <c r="GM853" s="15"/>
      <c r="GN853" s="15"/>
      <c r="GO853" s="15"/>
      <c r="GP853" s="15"/>
      <c r="GQ853" s="15"/>
      <c r="GR853" s="15"/>
      <c r="GS853" s="15"/>
      <c r="GT853" s="15"/>
      <c r="GU853" s="15"/>
      <c r="GV853" s="15"/>
      <c r="GW853" s="15"/>
      <c r="GX853" s="15"/>
      <c r="GY853" s="15"/>
      <c r="GZ853" s="15"/>
      <c r="HA853" s="15"/>
      <c r="HB853" s="15"/>
      <c r="HC853" s="15"/>
      <c r="HD853" s="15"/>
      <c r="HE853" s="15"/>
      <c r="HF853" s="15"/>
      <c r="HG853" s="15"/>
      <c r="HH853" s="15"/>
      <c r="HI853" s="15"/>
      <c r="HJ853" s="15"/>
      <c r="HK853" s="15"/>
      <c r="HL853" s="15"/>
      <c r="HM853" s="15"/>
      <c r="HN853" s="15"/>
      <c r="HO853" s="15"/>
      <c r="HP853" s="15"/>
      <c r="HQ853" s="15"/>
      <c r="HR853" s="15"/>
      <c r="HS853" s="15"/>
      <c r="HT853" s="15"/>
      <c r="HU853" s="15"/>
      <c r="HV853" s="15"/>
      <c r="HW853" s="15"/>
      <c r="HX853" s="15"/>
      <c r="HY853" s="15"/>
      <c r="HZ853" s="15"/>
      <c r="IA853" s="15"/>
      <c r="IB853" s="15"/>
      <c r="IC853" s="15"/>
      <c r="ID853" s="15"/>
      <c r="IE853" s="15"/>
      <c r="IF853" s="15"/>
      <c r="IG853" s="15"/>
      <c r="IH853" s="15"/>
      <c r="II853" s="15"/>
      <c r="IJ853" s="15"/>
      <c r="IK853" s="15"/>
      <c r="IL853" s="15"/>
      <c r="IM853" s="15"/>
      <c r="IN853" s="15"/>
      <c r="IO853" s="15"/>
      <c r="IP853" s="15"/>
      <c r="IQ853" s="15"/>
      <c r="IR853" s="15"/>
      <c r="IS853" s="15"/>
      <c r="IT853" s="15"/>
      <c r="IU853" s="15"/>
    </row>
    <row r="854" spans="1:255" s="13" customFormat="1" ht="15" customHeight="1" thickBot="1">
      <c r="A854" s="345">
        <v>3460</v>
      </c>
      <c r="B854" s="341"/>
      <c r="C854" s="278" t="s">
        <v>2422</v>
      </c>
      <c r="D854" s="345" t="s">
        <v>296</v>
      </c>
      <c r="E854" s="85">
        <v>110</v>
      </c>
      <c r="F854" s="342"/>
      <c r="G854" s="343"/>
      <c r="H854" s="71">
        <f>E854*23%</f>
        <v>25.3</v>
      </c>
      <c r="I854" s="344">
        <f>E854+H854</f>
        <v>135.3</v>
      </c>
      <c r="J854" s="174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  <c r="FP854" s="15"/>
      <c r="FQ854" s="15"/>
      <c r="FR854" s="15"/>
      <c r="FS854" s="15"/>
      <c r="FT854" s="15"/>
      <c r="FU854" s="15"/>
      <c r="FV854" s="15"/>
      <c r="FW854" s="15"/>
      <c r="FX854" s="15"/>
      <c r="FY854" s="15"/>
      <c r="FZ854" s="15"/>
      <c r="GA854" s="15"/>
      <c r="GB854" s="15"/>
      <c r="GC854" s="15"/>
      <c r="GD854" s="15"/>
      <c r="GE854" s="15"/>
      <c r="GF854" s="15"/>
      <c r="GG854" s="15"/>
      <c r="GH854" s="15"/>
      <c r="GI854" s="15"/>
      <c r="GJ854" s="15"/>
      <c r="GK854" s="15"/>
      <c r="GL854" s="15"/>
      <c r="GM854" s="15"/>
      <c r="GN854" s="15"/>
      <c r="GO854" s="15"/>
      <c r="GP854" s="15"/>
      <c r="GQ854" s="15"/>
      <c r="GR854" s="15"/>
      <c r="GS854" s="15"/>
      <c r="GT854" s="15"/>
      <c r="GU854" s="15"/>
      <c r="GV854" s="15"/>
      <c r="GW854" s="15"/>
      <c r="GX854" s="15"/>
      <c r="GY854" s="15"/>
      <c r="GZ854" s="15"/>
      <c r="HA854" s="15"/>
      <c r="HB854" s="15"/>
      <c r="HC854" s="15"/>
      <c r="HD854" s="15"/>
      <c r="HE854" s="15"/>
      <c r="HF854" s="15"/>
      <c r="HG854" s="15"/>
      <c r="HH854" s="15"/>
      <c r="HI854" s="15"/>
      <c r="HJ854" s="15"/>
      <c r="HK854" s="15"/>
      <c r="HL854" s="15"/>
      <c r="HM854" s="15"/>
      <c r="HN854" s="15"/>
      <c r="HO854" s="15"/>
      <c r="HP854" s="15"/>
      <c r="HQ854" s="15"/>
      <c r="HR854" s="15"/>
      <c r="HS854" s="15"/>
      <c r="HT854" s="15"/>
      <c r="HU854" s="15"/>
      <c r="HV854" s="15"/>
      <c r="HW854" s="15"/>
      <c r="HX854" s="15"/>
      <c r="HY854" s="15"/>
      <c r="HZ854" s="15"/>
      <c r="IA854" s="15"/>
      <c r="IB854" s="15"/>
      <c r="IC854" s="15"/>
      <c r="ID854" s="15"/>
      <c r="IE854" s="15"/>
      <c r="IF854" s="15"/>
      <c r="IG854" s="15"/>
      <c r="IH854" s="15"/>
      <c r="II854" s="15"/>
      <c r="IJ854" s="15"/>
      <c r="IK854" s="15"/>
      <c r="IL854" s="15"/>
      <c r="IM854" s="15"/>
      <c r="IN854" s="15"/>
      <c r="IO854" s="15"/>
      <c r="IP854" s="15"/>
      <c r="IQ854" s="15"/>
      <c r="IR854" s="15"/>
      <c r="IS854" s="15"/>
      <c r="IT854" s="15"/>
      <c r="IU854" s="15"/>
    </row>
    <row r="855" spans="1:255" s="13" customFormat="1" ht="15" customHeight="1" thickBot="1">
      <c r="A855" s="345">
        <v>3461</v>
      </c>
      <c r="B855" s="341"/>
      <c r="C855" s="278" t="s">
        <v>2423</v>
      </c>
      <c r="D855" s="345" t="s">
        <v>296</v>
      </c>
      <c r="E855" s="85">
        <v>145</v>
      </c>
      <c r="F855" s="342"/>
      <c r="G855" s="343"/>
      <c r="H855" s="71">
        <f>E855*23%</f>
        <v>33.35</v>
      </c>
      <c r="I855" s="344">
        <f>E855+H855</f>
        <v>178.35</v>
      </c>
      <c r="J855" s="174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255" s="13" customFormat="1" ht="15" customHeight="1" thickBot="1">
      <c r="A856" s="345">
        <v>3462</v>
      </c>
      <c r="B856" s="341"/>
      <c r="C856" s="278" t="s">
        <v>2424</v>
      </c>
      <c r="D856" s="345" t="s">
        <v>296</v>
      </c>
      <c r="E856" s="85">
        <v>145</v>
      </c>
      <c r="F856" s="342"/>
      <c r="G856" s="343"/>
      <c r="H856" s="71">
        <f>E856*23%</f>
        <v>33.35</v>
      </c>
      <c r="I856" s="344">
        <f>E856+H856</f>
        <v>178.35</v>
      </c>
      <c r="J856" s="174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</row>
    <row r="857" spans="1:255" s="13" customFormat="1" ht="15" customHeight="1" thickBot="1">
      <c r="A857" s="345">
        <v>3463</v>
      </c>
      <c r="B857" s="341"/>
      <c r="C857" s="278" t="s">
        <v>2425</v>
      </c>
      <c r="D857" s="345" t="s">
        <v>296</v>
      </c>
      <c r="E857" s="85">
        <v>130</v>
      </c>
      <c r="F857" s="342"/>
      <c r="G857" s="343"/>
      <c r="H857" s="71">
        <f>E857*23%</f>
        <v>29.900000000000002</v>
      </c>
      <c r="I857" s="344">
        <f>E857+H857</f>
        <v>159.9</v>
      </c>
      <c r="J857" s="174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</row>
    <row r="858" spans="1:10" s="4" customFormat="1" ht="13.5" thickBot="1">
      <c r="A858" s="426" t="s">
        <v>1885</v>
      </c>
      <c r="B858" s="427"/>
      <c r="C858" s="427"/>
      <c r="D858" s="427"/>
      <c r="E858" s="427"/>
      <c r="F858" s="427"/>
      <c r="G858" s="427"/>
      <c r="H858" s="427"/>
      <c r="I858" s="428"/>
      <c r="J858" s="165"/>
    </row>
    <row r="859" spans="1:10" s="4" customFormat="1" ht="13.5" thickBot="1">
      <c r="A859" s="82">
        <v>2508</v>
      </c>
      <c r="B859" s="109" t="s">
        <v>1886</v>
      </c>
      <c r="C859" s="84" t="s">
        <v>1887</v>
      </c>
      <c r="D859" s="98" t="s">
        <v>296</v>
      </c>
      <c r="E859" s="85">
        <v>70</v>
      </c>
      <c r="F859" s="94"/>
      <c r="G859" s="70"/>
      <c r="H859" s="71">
        <f aca="true" t="shared" si="61" ref="H859:H895">E859*23%</f>
        <v>16.1</v>
      </c>
      <c r="I859" s="71">
        <f aca="true" t="shared" si="62" ref="I859:I895">E859+H859</f>
        <v>86.1</v>
      </c>
      <c r="J859" s="165"/>
    </row>
    <row r="860" spans="1:10" s="4" customFormat="1" ht="13.5" thickBot="1">
      <c r="A860" s="82">
        <v>2504</v>
      </c>
      <c r="B860" s="109"/>
      <c r="C860" s="84" t="s">
        <v>326</v>
      </c>
      <c r="D860" s="98" t="s">
        <v>296</v>
      </c>
      <c r="E860" s="85">
        <v>10</v>
      </c>
      <c r="F860" s="94"/>
      <c r="G860" s="70"/>
      <c r="H860" s="71">
        <f t="shared" si="61"/>
        <v>2.3000000000000003</v>
      </c>
      <c r="I860" s="71">
        <f t="shared" si="62"/>
        <v>12.3</v>
      </c>
      <c r="J860" s="165"/>
    </row>
    <row r="861" spans="1:10" s="4" customFormat="1" ht="13.5" thickBot="1">
      <c r="A861" s="82">
        <v>2503</v>
      </c>
      <c r="B861" s="109"/>
      <c r="C861" s="84" t="s">
        <v>1888</v>
      </c>
      <c r="D861" s="98" t="s">
        <v>296</v>
      </c>
      <c r="E861" s="85">
        <v>50</v>
      </c>
      <c r="F861" s="94"/>
      <c r="G861" s="70"/>
      <c r="H861" s="71">
        <f t="shared" si="61"/>
        <v>11.5</v>
      </c>
      <c r="I861" s="71">
        <f t="shared" si="62"/>
        <v>61.5</v>
      </c>
      <c r="J861" s="165"/>
    </row>
    <row r="862" spans="1:10" s="4" customFormat="1" ht="13.5" thickBot="1">
      <c r="A862" s="82">
        <v>2506</v>
      </c>
      <c r="B862" s="109"/>
      <c r="C862" s="84" t="s">
        <v>1889</v>
      </c>
      <c r="D862" s="98" t="s">
        <v>296</v>
      </c>
      <c r="E862" s="85">
        <v>50</v>
      </c>
      <c r="F862" s="94"/>
      <c r="G862" s="70"/>
      <c r="H862" s="71">
        <f t="shared" si="61"/>
        <v>11.5</v>
      </c>
      <c r="I862" s="71">
        <f t="shared" si="62"/>
        <v>61.5</v>
      </c>
      <c r="J862" s="165"/>
    </row>
    <row r="863" spans="1:10" s="4" customFormat="1" ht="13.5" thickBot="1">
      <c r="A863" s="82">
        <v>2507</v>
      </c>
      <c r="B863" s="109"/>
      <c r="C863" s="84" t="s">
        <v>1890</v>
      </c>
      <c r="D863" s="98" t="s">
        <v>296</v>
      </c>
      <c r="E863" s="85">
        <v>40</v>
      </c>
      <c r="F863" s="94"/>
      <c r="G863" s="70"/>
      <c r="H863" s="71">
        <f t="shared" si="61"/>
        <v>9.200000000000001</v>
      </c>
      <c r="I863" s="71">
        <f t="shared" si="62"/>
        <v>49.2</v>
      </c>
      <c r="J863" s="165"/>
    </row>
    <row r="864" spans="1:10" s="4" customFormat="1" ht="26.25" thickBot="1">
      <c r="A864" s="82">
        <v>3233</v>
      </c>
      <c r="B864" s="109" t="s">
        <v>1955</v>
      </c>
      <c r="C864" s="84" t="s">
        <v>1956</v>
      </c>
      <c r="D864" s="98" t="s">
        <v>296</v>
      </c>
      <c r="E864" s="85">
        <v>110</v>
      </c>
      <c r="F864" s="94"/>
      <c r="G864" s="70"/>
      <c r="H864" s="71">
        <f>E864*23%</f>
        <v>25.3</v>
      </c>
      <c r="I864" s="71">
        <f>E864+H864</f>
        <v>135.3</v>
      </c>
      <c r="J864" s="165"/>
    </row>
    <row r="865" spans="1:10" s="4" customFormat="1" ht="13.5" thickBot="1">
      <c r="A865" s="82">
        <v>3245</v>
      </c>
      <c r="B865" s="109" t="s">
        <v>1957</v>
      </c>
      <c r="C865" s="84" t="s">
        <v>1958</v>
      </c>
      <c r="D865" s="98" t="s">
        <v>296</v>
      </c>
      <c r="E865" s="85">
        <v>40</v>
      </c>
      <c r="F865" s="94"/>
      <c r="G865" s="70"/>
      <c r="H865" s="71">
        <f>E865*23%</f>
        <v>9.200000000000001</v>
      </c>
      <c r="I865" s="71">
        <f>E865+H865</f>
        <v>49.2</v>
      </c>
      <c r="J865" s="165"/>
    </row>
    <row r="866" spans="1:10" s="4" customFormat="1" ht="13.5" thickBot="1">
      <c r="A866" s="82">
        <v>2501</v>
      </c>
      <c r="B866" s="109"/>
      <c r="C866" s="84" t="s">
        <v>1891</v>
      </c>
      <c r="D866" s="98" t="s">
        <v>296</v>
      </c>
      <c r="E866" s="85">
        <v>98</v>
      </c>
      <c r="F866" s="94"/>
      <c r="G866" s="70"/>
      <c r="H866" s="71">
        <f t="shared" si="61"/>
        <v>22.540000000000003</v>
      </c>
      <c r="I866" s="71">
        <f t="shared" si="62"/>
        <v>120.54</v>
      </c>
      <c r="J866" s="165"/>
    </row>
    <row r="867" spans="1:10" s="4" customFormat="1" ht="13.5" thickBot="1">
      <c r="A867" s="82">
        <v>2499</v>
      </c>
      <c r="B867" s="109"/>
      <c r="C867" s="84" t="s">
        <v>1892</v>
      </c>
      <c r="D867" s="98" t="s">
        <v>296</v>
      </c>
      <c r="E867" s="85">
        <v>27</v>
      </c>
      <c r="F867" s="94"/>
      <c r="G867" s="70"/>
      <c r="H867" s="71">
        <f t="shared" si="61"/>
        <v>6.21</v>
      </c>
      <c r="I867" s="71">
        <f t="shared" si="62"/>
        <v>33.21</v>
      </c>
      <c r="J867" s="165"/>
    </row>
    <row r="868" spans="1:10" s="4" customFormat="1" ht="13.5" thickBot="1">
      <c r="A868" s="82">
        <v>2498</v>
      </c>
      <c r="B868" s="109"/>
      <c r="C868" s="84" t="s">
        <v>1893</v>
      </c>
      <c r="D868" s="98" t="s">
        <v>296</v>
      </c>
      <c r="E868" s="85">
        <v>30</v>
      </c>
      <c r="F868" s="94"/>
      <c r="G868" s="70"/>
      <c r="H868" s="71">
        <f t="shared" si="61"/>
        <v>6.9</v>
      </c>
      <c r="I868" s="71">
        <f t="shared" si="62"/>
        <v>36.9</v>
      </c>
      <c r="J868" s="165"/>
    </row>
    <row r="869" spans="1:10" s="4" customFormat="1" ht="13.5" thickBot="1">
      <c r="A869" s="82">
        <v>2500</v>
      </c>
      <c r="B869" s="109"/>
      <c r="C869" s="84" t="s">
        <v>323</v>
      </c>
      <c r="D869" s="98" t="s">
        <v>296</v>
      </c>
      <c r="E869" s="85">
        <v>37</v>
      </c>
      <c r="F869" s="94"/>
      <c r="G869" s="70"/>
      <c r="H869" s="71">
        <f t="shared" si="61"/>
        <v>8.51</v>
      </c>
      <c r="I869" s="71">
        <f t="shared" si="62"/>
        <v>45.51</v>
      </c>
      <c r="J869" s="165"/>
    </row>
    <row r="870" spans="1:10" s="4" customFormat="1" ht="13.5" thickBot="1">
      <c r="A870" s="82">
        <v>2483</v>
      </c>
      <c r="B870" s="109"/>
      <c r="C870" s="84" t="s">
        <v>1894</v>
      </c>
      <c r="D870" s="98" t="s">
        <v>296</v>
      </c>
      <c r="E870" s="85">
        <v>55</v>
      </c>
      <c r="F870" s="94"/>
      <c r="G870" s="70"/>
      <c r="H870" s="71">
        <f t="shared" si="61"/>
        <v>12.65</v>
      </c>
      <c r="I870" s="71">
        <f t="shared" si="62"/>
        <v>67.65</v>
      </c>
      <c r="J870" s="165"/>
    </row>
    <row r="871" spans="1:10" s="4" customFormat="1" ht="13.5" thickBot="1">
      <c r="A871" s="82">
        <v>2482</v>
      </c>
      <c r="B871" s="109"/>
      <c r="C871" s="84" t="s">
        <v>1895</v>
      </c>
      <c r="D871" s="98" t="s">
        <v>296</v>
      </c>
      <c r="E871" s="85">
        <v>15</v>
      </c>
      <c r="F871" s="94"/>
      <c r="G871" s="70"/>
      <c r="H871" s="71">
        <f t="shared" si="61"/>
        <v>3.45</v>
      </c>
      <c r="I871" s="71">
        <f t="shared" si="62"/>
        <v>18.45</v>
      </c>
      <c r="J871" s="165"/>
    </row>
    <row r="872" spans="1:10" s="4" customFormat="1" ht="12.75" customHeight="1" thickBot="1">
      <c r="A872" s="82">
        <v>2485</v>
      </c>
      <c r="B872" s="109"/>
      <c r="C872" s="84" t="s">
        <v>1896</v>
      </c>
      <c r="D872" s="98" t="s">
        <v>296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  <c r="J872" s="165"/>
    </row>
    <row r="873" spans="1:10" s="4" customFormat="1" ht="13.5" thickBot="1">
      <c r="A873" s="82">
        <v>2484</v>
      </c>
      <c r="B873" s="109"/>
      <c r="C873" s="84" t="s">
        <v>1897</v>
      </c>
      <c r="D873" s="98" t="s">
        <v>296</v>
      </c>
      <c r="E873" s="85">
        <v>20</v>
      </c>
      <c r="F873" s="94"/>
      <c r="G873" s="70"/>
      <c r="H873" s="71">
        <f t="shared" si="61"/>
        <v>4.6000000000000005</v>
      </c>
      <c r="I873" s="71">
        <f t="shared" si="62"/>
        <v>24.6</v>
      </c>
      <c r="J873" s="165"/>
    </row>
    <row r="874" spans="1:10" s="4" customFormat="1" ht="13.5" thickBot="1">
      <c r="A874" s="82">
        <v>2492</v>
      </c>
      <c r="B874" s="109"/>
      <c r="C874" s="84" t="s">
        <v>1898</v>
      </c>
      <c r="D874" s="98" t="s">
        <v>296</v>
      </c>
      <c r="E874" s="85">
        <v>20</v>
      </c>
      <c r="F874" s="94"/>
      <c r="G874" s="70"/>
      <c r="H874" s="71">
        <f t="shared" si="61"/>
        <v>4.6000000000000005</v>
      </c>
      <c r="I874" s="71">
        <f t="shared" si="62"/>
        <v>24.6</v>
      </c>
      <c r="J874" s="165"/>
    </row>
    <row r="875" spans="1:10" s="4" customFormat="1" ht="13.5" thickBot="1">
      <c r="A875" s="82">
        <v>2493</v>
      </c>
      <c r="B875" s="109"/>
      <c r="C875" s="84" t="s">
        <v>1899</v>
      </c>
      <c r="D875" s="98" t="s">
        <v>296</v>
      </c>
      <c r="E875" s="85">
        <v>67</v>
      </c>
      <c r="F875" s="94"/>
      <c r="G875" s="70"/>
      <c r="H875" s="71">
        <f t="shared" si="61"/>
        <v>15.41</v>
      </c>
      <c r="I875" s="71">
        <f t="shared" si="62"/>
        <v>82.41</v>
      </c>
      <c r="J875" s="165"/>
    </row>
    <row r="876" spans="1:10" s="4" customFormat="1" ht="13.5" thickBot="1">
      <c r="A876" s="82">
        <v>2492</v>
      </c>
      <c r="B876" s="109"/>
      <c r="C876" s="84" t="s">
        <v>1900</v>
      </c>
      <c r="D876" s="98" t="s">
        <v>296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  <c r="J876" s="165"/>
    </row>
    <row r="877" spans="1:10" s="4" customFormat="1" ht="13.5" thickBot="1">
      <c r="A877" s="82">
        <v>2491</v>
      </c>
      <c r="B877" s="109"/>
      <c r="C877" s="84" t="s">
        <v>1901</v>
      </c>
      <c r="D877" s="98" t="s">
        <v>296</v>
      </c>
      <c r="E877" s="85">
        <v>50</v>
      </c>
      <c r="F877" s="94"/>
      <c r="G877" s="70"/>
      <c r="H877" s="71">
        <f t="shared" si="61"/>
        <v>11.5</v>
      </c>
      <c r="I877" s="71">
        <f t="shared" si="62"/>
        <v>61.5</v>
      </c>
      <c r="J877" s="165"/>
    </row>
    <row r="878" spans="1:10" s="4" customFormat="1" ht="13.5" thickBot="1">
      <c r="A878" s="82">
        <v>2503</v>
      </c>
      <c r="B878" s="109"/>
      <c r="C878" s="84" t="s">
        <v>325</v>
      </c>
      <c r="D878" s="98" t="s">
        <v>296</v>
      </c>
      <c r="E878" s="85">
        <v>28</v>
      </c>
      <c r="F878" s="94"/>
      <c r="G878" s="70"/>
      <c r="H878" s="71">
        <f t="shared" si="61"/>
        <v>6.44</v>
      </c>
      <c r="I878" s="71">
        <f t="shared" si="62"/>
        <v>34.44</v>
      </c>
      <c r="J878" s="165"/>
    </row>
    <row r="879" spans="1:10" s="4" customFormat="1" ht="13.5" thickBot="1">
      <c r="A879" s="82">
        <v>2502</v>
      </c>
      <c r="B879" s="109"/>
      <c r="C879" s="84" t="s">
        <v>324</v>
      </c>
      <c r="D879" s="98" t="s">
        <v>296</v>
      </c>
      <c r="E879" s="85">
        <v>20</v>
      </c>
      <c r="F879" s="94"/>
      <c r="G879" s="70"/>
      <c r="H879" s="71">
        <f t="shared" si="61"/>
        <v>4.6000000000000005</v>
      </c>
      <c r="I879" s="71">
        <f t="shared" si="62"/>
        <v>24.6</v>
      </c>
      <c r="J879" s="165"/>
    </row>
    <row r="880" spans="1:10" s="4" customFormat="1" ht="26.25" thickBot="1">
      <c r="A880" s="82">
        <v>2486</v>
      </c>
      <c r="B880" s="109"/>
      <c r="C880" s="84" t="s">
        <v>1902</v>
      </c>
      <c r="D880" s="98" t="s">
        <v>296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  <c r="J880" s="165"/>
    </row>
    <row r="881" spans="1:10" s="4" customFormat="1" ht="26.25" thickBot="1">
      <c r="A881" s="82">
        <v>2487</v>
      </c>
      <c r="B881" s="109"/>
      <c r="C881" s="84" t="s">
        <v>1903</v>
      </c>
      <c r="D881" s="98" t="s">
        <v>296</v>
      </c>
      <c r="E881" s="85">
        <v>60</v>
      </c>
      <c r="F881" s="94"/>
      <c r="G881" s="70"/>
      <c r="H881" s="71">
        <f t="shared" si="61"/>
        <v>13.8</v>
      </c>
      <c r="I881" s="71">
        <f t="shared" si="62"/>
        <v>73.8</v>
      </c>
      <c r="J881" s="165"/>
    </row>
    <row r="882" spans="1:9" ht="13.5" thickBot="1">
      <c r="A882" s="82">
        <v>2488</v>
      </c>
      <c r="B882" s="109"/>
      <c r="C882" s="84" t="s">
        <v>1904</v>
      </c>
      <c r="D882" s="98" t="s">
        <v>296</v>
      </c>
      <c r="E882" s="85">
        <v>33</v>
      </c>
      <c r="F882" s="94"/>
      <c r="G882" s="70"/>
      <c r="H882" s="71">
        <f t="shared" si="61"/>
        <v>7.590000000000001</v>
      </c>
      <c r="I882" s="71">
        <f t="shared" si="62"/>
        <v>40.59</v>
      </c>
    </row>
    <row r="883" spans="1:9" ht="26.25" thickBot="1">
      <c r="A883" s="82">
        <v>2489</v>
      </c>
      <c r="B883" s="109"/>
      <c r="C883" s="84" t="s">
        <v>1905</v>
      </c>
      <c r="D883" s="98" t="s">
        <v>296</v>
      </c>
      <c r="E883" s="85">
        <v>58</v>
      </c>
      <c r="F883" s="94"/>
      <c r="G883" s="70"/>
      <c r="H883" s="71">
        <f t="shared" si="61"/>
        <v>13.34</v>
      </c>
      <c r="I883" s="71">
        <f t="shared" si="62"/>
        <v>71.34</v>
      </c>
    </row>
    <row r="884" spans="1:9" ht="26.25" thickBot="1">
      <c r="A884" s="82">
        <v>2497</v>
      </c>
      <c r="B884" s="109"/>
      <c r="C884" s="84" t="s">
        <v>1906</v>
      </c>
      <c r="D884" s="98" t="s">
        <v>296</v>
      </c>
      <c r="E884" s="85">
        <v>125</v>
      </c>
      <c r="F884" s="94"/>
      <c r="G884" s="70"/>
      <c r="H884" s="71">
        <f t="shared" si="61"/>
        <v>28.75</v>
      </c>
      <c r="I884" s="71">
        <f t="shared" si="62"/>
        <v>153.75</v>
      </c>
    </row>
    <row r="885" spans="1:9" ht="13.5" thickBot="1">
      <c r="A885" s="82">
        <v>2496</v>
      </c>
      <c r="B885" s="109"/>
      <c r="C885" s="84" t="s">
        <v>1907</v>
      </c>
      <c r="D885" s="98" t="s">
        <v>296</v>
      </c>
      <c r="E885" s="85">
        <v>30</v>
      </c>
      <c r="F885" s="94"/>
      <c r="G885" s="70"/>
      <c r="H885" s="71">
        <f t="shared" si="61"/>
        <v>6.9</v>
      </c>
      <c r="I885" s="71">
        <f t="shared" si="62"/>
        <v>36.9</v>
      </c>
    </row>
    <row r="886" spans="1:9" ht="26.25" thickBot="1">
      <c r="A886" s="82">
        <v>2495</v>
      </c>
      <c r="B886" s="109"/>
      <c r="C886" s="84" t="s">
        <v>1908</v>
      </c>
      <c r="D886" s="98" t="s">
        <v>296</v>
      </c>
      <c r="E886" s="85">
        <v>65</v>
      </c>
      <c r="F886" s="94"/>
      <c r="G886" s="70"/>
      <c r="H886" s="71">
        <f t="shared" si="61"/>
        <v>14.950000000000001</v>
      </c>
      <c r="I886" s="71">
        <f t="shared" si="62"/>
        <v>79.95</v>
      </c>
    </row>
    <row r="887" spans="1:9" ht="13.5" thickBot="1">
      <c r="A887" s="82">
        <v>2494</v>
      </c>
      <c r="B887" s="109"/>
      <c r="C887" s="84" t="s">
        <v>1909</v>
      </c>
      <c r="D887" s="98" t="s">
        <v>296</v>
      </c>
      <c r="E887" s="85">
        <v>25</v>
      </c>
      <c r="F887" s="94"/>
      <c r="G887" s="70"/>
      <c r="H887" s="71">
        <f t="shared" si="61"/>
        <v>5.75</v>
      </c>
      <c r="I887" s="71">
        <f t="shared" si="62"/>
        <v>30.75</v>
      </c>
    </row>
    <row r="888" spans="1:9" ht="13.5" thickBot="1">
      <c r="A888" s="82">
        <v>3217</v>
      </c>
      <c r="B888" s="109"/>
      <c r="C888" s="84" t="s">
        <v>1910</v>
      </c>
      <c r="D888" s="98" t="s">
        <v>296</v>
      </c>
      <c r="E888" s="85">
        <v>58</v>
      </c>
      <c r="F888" s="94"/>
      <c r="G888" s="70"/>
      <c r="H888" s="71">
        <f t="shared" si="61"/>
        <v>13.34</v>
      </c>
      <c r="I888" s="71">
        <f t="shared" si="62"/>
        <v>71.34</v>
      </c>
    </row>
    <row r="889" spans="1:9" ht="13.5" thickBot="1">
      <c r="A889" s="82">
        <v>3218</v>
      </c>
      <c r="B889" s="109"/>
      <c r="C889" s="84" t="s">
        <v>1911</v>
      </c>
      <c r="D889" s="98" t="s">
        <v>296</v>
      </c>
      <c r="E889" s="85">
        <v>25</v>
      </c>
      <c r="F889" s="94"/>
      <c r="G889" s="70"/>
      <c r="H889" s="71">
        <f t="shared" si="61"/>
        <v>5.75</v>
      </c>
      <c r="I889" s="71">
        <f t="shared" si="62"/>
        <v>30.75</v>
      </c>
    </row>
    <row r="890" spans="1:9" ht="26.25" thickBot="1">
      <c r="A890" s="82">
        <v>3219</v>
      </c>
      <c r="B890" s="109"/>
      <c r="C890" s="84" t="s">
        <v>1912</v>
      </c>
      <c r="D890" s="98" t="s">
        <v>296</v>
      </c>
      <c r="E890" s="85">
        <v>25</v>
      </c>
      <c r="F890" s="94"/>
      <c r="G890" s="70"/>
      <c r="H890" s="71">
        <f t="shared" si="61"/>
        <v>5.75</v>
      </c>
      <c r="I890" s="71">
        <f t="shared" si="62"/>
        <v>30.75</v>
      </c>
    </row>
    <row r="891" spans="1:9" ht="26.25" thickBot="1">
      <c r="A891" s="82">
        <v>3220</v>
      </c>
      <c r="B891" s="109"/>
      <c r="C891" s="84" t="s">
        <v>1913</v>
      </c>
      <c r="D891" s="98" t="s">
        <v>296</v>
      </c>
      <c r="E891" s="85">
        <v>58</v>
      </c>
      <c r="F891" s="94"/>
      <c r="G891" s="70"/>
      <c r="H891" s="71">
        <f t="shared" si="61"/>
        <v>13.34</v>
      </c>
      <c r="I891" s="71">
        <f t="shared" si="62"/>
        <v>71.34</v>
      </c>
    </row>
    <row r="892" spans="1:9" ht="13.5" thickBot="1">
      <c r="A892" s="82">
        <v>3221</v>
      </c>
      <c r="B892" s="109"/>
      <c r="C892" s="84" t="s">
        <v>1914</v>
      </c>
      <c r="D892" s="98" t="s">
        <v>296</v>
      </c>
      <c r="E892" s="85">
        <v>25</v>
      </c>
      <c r="F892" s="94"/>
      <c r="G892" s="70"/>
      <c r="H892" s="71">
        <f t="shared" si="61"/>
        <v>5.75</v>
      </c>
      <c r="I892" s="71">
        <f t="shared" si="62"/>
        <v>30.75</v>
      </c>
    </row>
    <row r="893" spans="1:9" ht="26.25" thickBot="1">
      <c r="A893" s="82">
        <v>3222</v>
      </c>
      <c r="B893" s="109"/>
      <c r="C893" s="84" t="s">
        <v>1915</v>
      </c>
      <c r="D893" s="98" t="s">
        <v>296</v>
      </c>
      <c r="E893" s="85">
        <v>25</v>
      </c>
      <c r="F893" s="94"/>
      <c r="G893" s="70"/>
      <c r="H893" s="71">
        <f t="shared" si="61"/>
        <v>5.75</v>
      </c>
      <c r="I893" s="71">
        <f t="shared" si="62"/>
        <v>30.75</v>
      </c>
    </row>
    <row r="894" spans="1:9" ht="26.25" thickBot="1">
      <c r="A894" s="82">
        <v>3223</v>
      </c>
      <c r="B894" s="109"/>
      <c r="C894" s="84" t="s">
        <v>1916</v>
      </c>
      <c r="D894" s="98" t="s">
        <v>296</v>
      </c>
      <c r="E894" s="85">
        <v>58</v>
      </c>
      <c r="F894" s="94"/>
      <c r="G894" s="70"/>
      <c r="H894" s="71">
        <f t="shared" si="61"/>
        <v>13.34</v>
      </c>
      <c r="I894" s="71">
        <f t="shared" si="62"/>
        <v>71.34</v>
      </c>
    </row>
    <row r="895" spans="1:10" s="154" customFormat="1" ht="13.5" thickBot="1">
      <c r="A895" s="82">
        <v>3263</v>
      </c>
      <c r="B895" s="109" t="s">
        <v>1985</v>
      </c>
      <c r="C895" s="84" t="s">
        <v>1986</v>
      </c>
      <c r="D895" s="98" t="s">
        <v>296</v>
      </c>
      <c r="E895" s="85">
        <v>60</v>
      </c>
      <c r="F895" s="94">
        <v>13.8</v>
      </c>
      <c r="G895" s="70">
        <v>73.8</v>
      </c>
      <c r="H895" s="71">
        <f t="shared" si="61"/>
        <v>13.8</v>
      </c>
      <c r="I895" s="71">
        <f t="shared" si="62"/>
        <v>73.8</v>
      </c>
      <c r="J895" s="176"/>
    </row>
    <row r="896" spans="1:10" s="206" customFormat="1" ht="13.5" thickBot="1">
      <c r="A896" s="82">
        <v>3264</v>
      </c>
      <c r="B896" s="109" t="s">
        <v>1987</v>
      </c>
      <c r="C896" s="84" t="s">
        <v>1988</v>
      </c>
      <c r="D896" s="98" t="s">
        <v>296</v>
      </c>
      <c r="E896" s="85">
        <v>25</v>
      </c>
      <c r="F896" s="94">
        <v>5.75</v>
      </c>
      <c r="G896" s="70">
        <v>30.75</v>
      </c>
      <c r="H896" s="71">
        <f>E896*23%</f>
        <v>5.75</v>
      </c>
      <c r="I896" s="71">
        <f>E896+H896</f>
        <v>30.75</v>
      </c>
      <c r="J896" s="176"/>
    </row>
    <row r="897" spans="1:10" s="206" customFormat="1" ht="14.25" customHeight="1" thickBot="1">
      <c r="A897" s="82">
        <v>3393</v>
      </c>
      <c r="B897" s="109" t="s">
        <v>2217</v>
      </c>
      <c r="C897" s="84" t="s">
        <v>2218</v>
      </c>
      <c r="D897" s="98" t="s">
        <v>296</v>
      </c>
      <c r="E897" s="85">
        <v>65</v>
      </c>
      <c r="F897" s="94">
        <v>14.950000000000001</v>
      </c>
      <c r="G897" s="70">
        <v>79.95</v>
      </c>
      <c r="H897" s="71">
        <v>14.950000000000001</v>
      </c>
      <c r="I897" s="71">
        <v>79.95</v>
      </c>
      <c r="J897" s="176"/>
    </row>
    <row r="898" spans="1:10" s="154" customFormat="1" ht="13.5" thickBot="1">
      <c r="A898" s="82">
        <v>3394</v>
      </c>
      <c r="B898" s="109" t="s">
        <v>2217</v>
      </c>
      <c r="C898" s="84" t="s">
        <v>2219</v>
      </c>
      <c r="D898" s="98" t="s">
        <v>296</v>
      </c>
      <c r="E898" s="85">
        <v>25</v>
      </c>
      <c r="F898" s="94"/>
      <c r="G898" s="70"/>
      <c r="H898" s="71">
        <v>5.75</v>
      </c>
      <c r="I898" s="71">
        <v>30.75</v>
      </c>
      <c r="J898" s="176"/>
    </row>
    <row r="899" spans="1:10" s="206" customFormat="1" ht="13.5" thickBot="1">
      <c r="A899" s="82">
        <v>3436</v>
      </c>
      <c r="B899" s="109" t="s">
        <v>2314</v>
      </c>
      <c r="C899" s="84" t="s">
        <v>2315</v>
      </c>
      <c r="D899" s="98" t="s">
        <v>296</v>
      </c>
      <c r="E899" s="85">
        <v>70</v>
      </c>
      <c r="F899" s="94">
        <v>16.099999999999994</v>
      </c>
      <c r="G899" s="70">
        <v>86.1</v>
      </c>
      <c r="H899" s="71">
        <v>16.1</v>
      </c>
      <c r="I899" s="71">
        <v>86.1</v>
      </c>
      <c r="J899" s="176"/>
    </row>
    <row r="900" spans="1:10" s="206" customFormat="1" ht="13.5" thickBot="1">
      <c r="A900" s="82">
        <v>3437</v>
      </c>
      <c r="B900" s="109" t="s">
        <v>2316</v>
      </c>
      <c r="C900" s="84" t="s">
        <v>2317</v>
      </c>
      <c r="D900" s="98" t="s">
        <v>296</v>
      </c>
      <c r="E900" s="85">
        <v>60</v>
      </c>
      <c r="F900" s="94">
        <v>13.799999999999997</v>
      </c>
      <c r="G900" s="70">
        <v>73.8</v>
      </c>
      <c r="H900" s="71">
        <v>13.8</v>
      </c>
      <c r="I900" s="71">
        <v>73.8</v>
      </c>
      <c r="J900" s="176"/>
    </row>
    <row r="901" spans="1:9" ht="13.5" customHeight="1" thickBot="1">
      <c r="A901" s="429" t="s">
        <v>1937</v>
      </c>
      <c r="B901" s="430"/>
      <c r="C901" s="430"/>
      <c r="D901" s="430"/>
      <c r="E901" s="430"/>
      <c r="F901" s="430"/>
      <c r="G901" s="430"/>
      <c r="H901" s="430"/>
      <c r="I901" s="431"/>
    </row>
    <row r="902" spans="1:9" ht="13.5" thickBot="1">
      <c r="A902" s="82">
        <v>2282</v>
      </c>
      <c r="B902" s="109" t="s">
        <v>727</v>
      </c>
      <c r="C902" s="84" t="s">
        <v>298</v>
      </c>
      <c r="D902" s="98" t="s">
        <v>296</v>
      </c>
      <c r="E902" s="85">
        <v>6</v>
      </c>
      <c r="F902" s="94"/>
      <c r="G902" s="70"/>
      <c r="H902" s="71">
        <f>E902*23%</f>
        <v>1.3800000000000001</v>
      </c>
      <c r="I902" s="71">
        <f>E902+H902</f>
        <v>7.38</v>
      </c>
    </row>
    <row r="903" spans="1:9" ht="13.5" thickBot="1">
      <c r="A903" s="82">
        <v>2283</v>
      </c>
      <c r="B903" s="109" t="s">
        <v>299</v>
      </c>
      <c r="C903" s="84" t="s">
        <v>300</v>
      </c>
      <c r="D903" s="98" t="s">
        <v>296</v>
      </c>
      <c r="E903" s="85">
        <v>5</v>
      </c>
      <c r="F903" s="94"/>
      <c r="G903" s="70"/>
      <c r="H903" s="71">
        <f>E903*23%</f>
        <v>1.1500000000000001</v>
      </c>
      <c r="I903" s="71">
        <f>E903+H903</f>
        <v>6.15</v>
      </c>
    </row>
    <row r="904" spans="1:9" ht="13.5" thickBot="1">
      <c r="A904" s="457" t="s">
        <v>1011</v>
      </c>
      <c r="B904" s="458"/>
      <c r="C904" s="458"/>
      <c r="D904" s="458"/>
      <c r="E904" s="458"/>
      <c r="F904" s="458"/>
      <c r="G904" s="458"/>
      <c r="H904" s="458"/>
      <c r="I904" s="459"/>
    </row>
    <row r="905" spans="1:9" ht="13.5" thickBot="1">
      <c r="A905" s="66">
        <v>2512</v>
      </c>
      <c r="B905" s="109" t="s">
        <v>327</v>
      </c>
      <c r="C905" s="84" t="s">
        <v>328</v>
      </c>
      <c r="D905" s="104" t="s">
        <v>329</v>
      </c>
      <c r="E905" s="69">
        <v>200</v>
      </c>
      <c r="F905" s="94">
        <f aca="true" t="shared" si="63" ref="F905:F917">E905*23%</f>
        <v>46</v>
      </c>
      <c r="G905" s="70">
        <f aca="true" t="shared" si="64" ref="G905:G917">E905+F905</f>
        <v>246</v>
      </c>
      <c r="H905" s="71">
        <f aca="true" t="shared" si="65" ref="H905:H913">E905*23%</f>
        <v>46</v>
      </c>
      <c r="I905" s="71">
        <f aca="true" t="shared" si="66" ref="I905:I913">E905+H905</f>
        <v>246</v>
      </c>
    </row>
    <row r="906" spans="1:9" ht="13.5" thickBot="1">
      <c r="A906" s="66">
        <v>2513</v>
      </c>
      <c r="B906" s="109" t="s">
        <v>330</v>
      </c>
      <c r="C906" s="84" t="s">
        <v>331</v>
      </c>
      <c r="D906" s="104" t="s">
        <v>329</v>
      </c>
      <c r="E906" s="69">
        <v>450</v>
      </c>
      <c r="F906" s="94">
        <f t="shared" si="63"/>
        <v>103.5</v>
      </c>
      <c r="G906" s="70">
        <f t="shared" si="64"/>
        <v>553.5</v>
      </c>
      <c r="H906" s="71">
        <f t="shared" si="65"/>
        <v>103.5</v>
      </c>
      <c r="I906" s="71">
        <f t="shared" si="66"/>
        <v>553.5</v>
      </c>
    </row>
    <row r="907" spans="1:9" ht="13.5" thickBot="1">
      <c r="A907" s="66">
        <v>2514</v>
      </c>
      <c r="B907" s="109" t="s">
        <v>332</v>
      </c>
      <c r="C907" s="84" t="s">
        <v>333</v>
      </c>
      <c r="D907" s="104" t="s">
        <v>329</v>
      </c>
      <c r="E907" s="69">
        <v>700</v>
      </c>
      <c r="F907" s="94">
        <f t="shared" si="63"/>
        <v>161</v>
      </c>
      <c r="G907" s="70">
        <f t="shared" si="64"/>
        <v>861</v>
      </c>
      <c r="H907" s="71">
        <f t="shared" si="65"/>
        <v>161</v>
      </c>
      <c r="I907" s="71">
        <f t="shared" si="66"/>
        <v>861</v>
      </c>
    </row>
    <row r="908" spans="1:9" ht="13.5" thickBot="1">
      <c r="A908" s="66">
        <v>2515</v>
      </c>
      <c r="B908" s="109" t="s">
        <v>334</v>
      </c>
      <c r="C908" s="84" t="s">
        <v>335</v>
      </c>
      <c r="D908" s="104" t="s">
        <v>329</v>
      </c>
      <c r="E908" s="69">
        <v>700</v>
      </c>
      <c r="F908" s="94">
        <f t="shared" si="63"/>
        <v>161</v>
      </c>
      <c r="G908" s="70">
        <f t="shared" si="64"/>
        <v>861</v>
      </c>
      <c r="H908" s="71">
        <f t="shared" si="65"/>
        <v>161</v>
      </c>
      <c r="I908" s="71">
        <f t="shared" si="66"/>
        <v>861</v>
      </c>
    </row>
    <row r="909" spans="1:9" ht="26.25" thickBot="1">
      <c r="A909" s="66">
        <v>2516</v>
      </c>
      <c r="B909" s="109" t="s">
        <v>336</v>
      </c>
      <c r="C909" s="84" t="s">
        <v>1111</v>
      </c>
      <c r="D909" s="104" t="s">
        <v>329</v>
      </c>
      <c r="E909" s="69">
        <v>450</v>
      </c>
      <c r="F909" s="94">
        <f t="shared" si="63"/>
        <v>103.5</v>
      </c>
      <c r="G909" s="70">
        <f t="shared" si="64"/>
        <v>553.5</v>
      </c>
      <c r="H909" s="71">
        <f t="shared" si="65"/>
        <v>103.5</v>
      </c>
      <c r="I909" s="71">
        <f t="shared" si="66"/>
        <v>553.5</v>
      </c>
    </row>
    <row r="910" spans="1:9" ht="13.5" thickBot="1">
      <c r="A910" s="66">
        <v>2517</v>
      </c>
      <c r="B910" s="67" t="s">
        <v>336</v>
      </c>
      <c r="C910" s="68" t="s">
        <v>337</v>
      </c>
      <c r="D910" s="66" t="s">
        <v>329</v>
      </c>
      <c r="E910" s="69">
        <v>650</v>
      </c>
      <c r="F910" s="94">
        <f t="shared" si="63"/>
        <v>149.5</v>
      </c>
      <c r="G910" s="70">
        <f t="shared" si="64"/>
        <v>799.5</v>
      </c>
      <c r="H910" s="71">
        <f t="shared" si="65"/>
        <v>149.5</v>
      </c>
      <c r="I910" s="71">
        <f t="shared" si="66"/>
        <v>799.5</v>
      </c>
    </row>
    <row r="911" spans="1:9" ht="13.5" thickBot="1">
      <c r="A911" s="66">
        <v>2518</v>
      </c>
      <c r="B911" s="67" t="s">
        <v>338</v>
      </c>
      <c r="C911" s="68" t="s">
        <v>339</v>
      </c>
      <c r="D911" s="66" t="s">
        <v>329</v>
      </c>
      <c r="E911" s="69">
        <v>600</v>
      </c>
      <c r="F911" s="94">
        <f t="shared" si="63"/>
        <v>138</v>
      </c>
      <c r="G911" s="70">
        <f t="shared" si="64"/>
        <v>738</v>
      </c>
      <c r="H911" s="71">
        <f t="shared" si="65"/>
        <v>138</v>
      </c>
      <c r="I911" s="71">
        <f t="shared" si="66"/>
        <v>738</v>
      </c>
    </row>
    <row r="912" spans="1:9" ht="13.5" thickBot="1">
      <c r="A912" s="66">
        <v>2519</v>
      </c>
      <c r="B912" s="109" t="s">
        <v>330</v>
      </c>
      <c r="C912" s="84" t="s">
        <v>340</v>
      </c>
      <c r="D912" s="104" t="s">
        <v>329</v>
      </c>
      <c r="E912" s="69">
        <v>8000</v>
      </c>
      <c r="F912" s="94">
        <f t="shared" si="63"/>
        <v>1840</v>
      </c>
      <c r="G912" s="70">
        <f t="shared" si="64"/>
        <v>9840</v>
      </c>
      <c r="H912" s="71">
        <f t="shared" si="65"/>
        <v>1840</v>
      </c>
      <c r="I912" s="71">
        <f t="shared" si="66"/>
        <v>9840</v>
      </c>
    </row>
    <row r="913" spans="1:9" ht="13.5" thickBot="1">
      <c r="A913" s="66">
        <v>2520</v>
      </c>
      <c r="B913" s="109" t="s">
        <v>327</v>
      </c>
      <c r="C913" s="84" t="s">
        <v>341</v>
      </c>
      <c r="D913" s="104" t="s">
        <v>329</v>
      </c>
      <c r="E913" s="69">
        <v>250</v>
      </c>
      <c r="F913" s="94">
        <f t="shared" si="63"/>
        <v>57.5</v>
      </c>
      <c r="G913" s="70">
        <f t="shared" si="64"/>
        <v>307.5</v>
      </c>
      <c r="H913" s="71">
        <f t="shared" si="65"/>
        <v>57.5</v>
      </c>
      <c r="I913" s="71">
        <f t="shared" si="66"/>
        <v>307.5</v>
      </c>
    </row>
    <row r="914" spans="1:10" s="154" customFormat="1" ht="13.5" thickBot="1">
      <c r="A914" s="66">
        <v>2521</v>
      </c>
      <c r="B914" s="109" t="s">
        <v>342</v>
      </c>
      <c r="C914" s="84" t="s">
        <v>343</v>
      </c>
      <c r="D914" s="104" t="s">
        <v>329</v>
      </c>
      <c r="E914" s="69">
        <v>700</v>
      </c>
      <c r="F914" s="94">
        <f>E914*23%</f>
        <v>161</v>
      </c>
      <c r="G914" s="70">
        <f>E914+F914</f>
        <v>861</v>
      </c>
      <c r="H914" s="71">
        <f>E914*23%</f>
        <v>161</v>
      </c>
      <c r="I914" s="71">
        <f>E914+H914</f>
        <v>861</v>
      </c>
      <c r="J914" s="176"/>
    </row>
    <row r="915" spans="1:10" s="154" customFormat="1" ht="13.5" thickBot="1">
      <c r="A915" s="66">
        <v>3267</v>
      </c>
      <c r="B915" s="109" t="s">
        <v>1997</v>
      </c>
      <c r="C915" s="84" t="s">
        <v>2000</v>
      </c>
      <c r="D915" s="104" t="s">
        <v>329</v>
      </c>
      <c r="E915" s="69">
        <v>3500</v>
      </c>
      <c r="F915" s="94">
        <f>E915*23%</f>
        <v>805</v>
      </c>
      <c r="G915" s="70">
        <f>E915+F915</f>
        <v>4305</v>
      </c>
      <c r="H915" s="71">
        <f>E915*23%</f>
        <v>805</v>
      </c>
      <c r="I915" s="71">
        <f>E915+H915</f>
        <v>4305</v>
      </c>
      <c r="J915" s="176"/>
    </row>
    <row r="916" spans="1:10" s="154" customFormat="1" ht="13.5" thickBot="1">
      <c r="A916" s="66">
        <v>3268</v>
      </c>
      <c r="B916" s="109" t="s">
        <v>1998</v>
      </c>
      <c r="C916" s="84" t="s">
        <v>2001</v>
      </c>
      <c r="D916" s="104" t="s">
        <v>329</v>
      </c>
      <c r="E916" s="69">
        <v>3500</v>
      </c>
      <c r="F916" s="94">
        <f>E916*23%</f>
        <v>805</v>
      </c>
      <c r="G916" s="70">
        <f>E916+F916</f>
        <v>4305</v>
      </c>
      <c r="H916" s="71">
        <f>E916*23%</f>
        <v>805</v>
      </c>
      <c r="I916" s="71">
        <f>E916+H916</f>
        <v>4305</v>
      </c>
      <c r="J916" s="176"/>
    </row>
    <row r="917" spans="1:9" ht="13.5" thickBot="1">
      <c r="A917" s="66">
        <v>3269</v>
      </c>
      <c r="B917" s="109" t="s">
        <v>1999</v>
      </c>
      <c r="C917" s="84" t="s">
        <v>2002</v>
      </c>
      <c r="D917" s="104" t="s">
        <v>329</v>
      </c>
      <c r="E917" s="69">
        <v>3500</v>
      </c>
      <c r="F917" s="94">
        <f t="shared" si="63"/>
        <v>805</v>
      </c>
      <c r="G917" s="70">
        <f t="shared" si="64"/>
        <v>4305</v>
      </c>
      <c r="H917" s="71">
        <f>E917*23%</f>
        <v>805</v>
      </c>
      <c r="I917" s="71">
        <f>E917+H917</f>
        <v>4305</v>
      </c>
    </row>
    <row r="918" spans="1:9" ht="13.5" thickBot="1">
      <c r="A918" s="460" t="s">
        <v>1012</v>
      </c>
      <c r="B918" s="461"/>
      <c r="C918" s="461"/>
      <c r="D918" s="461"/>
      <c r="E918" s="461"/>
      <c r="F918" s="461"/>
      <c r="G918" s="461"/>
      <c r="H918" s="461"/>
      <c r="I918" s="462"/>
    </row>
    <row r="919" spans="1:9" ht="26.25" thickBot="1">
      <c r="A919" s="82">
        <v>2888</v>
      </c>
      <c r="B919" s="83" t="s">
        <v>727</v>
      </c>
      <c r="C919" s="97" t="s">
        <v>653</v>
      </c>
      <c r="D919" s="82" t="s">
        <v>654</v>
      </c>
      <c r="E919" s="85">
        <v>75</v>
      </c>
      <c r="F919" s="65"/>
      <c r="G919" s="65"/>
      <c r="H919" s="71">
        <f>E919*23%</f>
        <v>17.25</v>
      </c>
      <c r="I919" s="71">
        <f>E919+H919</f>
        <v>92.25</v>
      </c>
    </row>
    <row r="920" spans="1:9" ht="13.5" thickBot="1">
      <c r="A920" s="457" t="s">
        <v>344</v>
      </c>
      <c r="B920" s="458"/>
      <c r="C920" s="458"/>
      <c r="D920" s="458"/>
      <c r="E920" s="458"/>
      <c r="F920" s="458"/>
      <c r="G920" s="458"/>
      <c r="H920" s="458"/>
      <c r="I920" s="459"/>
    </row>
    <row r="921" spans="1:9" ht="13.5" thickBot="1">
      <c r="A921" s="72">
        <v>2539</v>
      </c>
      <c r="B921" s="110" t="s">
        <v>19</v>
      </c>
      <c r="C921" s="111" t="s">
        <v>1060</v>
      </c>
      <c r="D921" s="112" t="s">
        <v>346</v>
      </c>
      <c r="E921" s="76">
        <v>100</v>
      </c>
      <c r="F921" s="94">
        <f aca="true" t="shared" si="67" ref="F921:F952">E921*23%</f>
        <v>23</v>
      </c>
      <c r="G921" s="70">
        <f aca="true" t="shared" si="68" ref="G921:G952">E921+F921</f>
        <v>123</v>
      </c>
      <c r="H921" s="71">
        <f aca="true" t="shared" si="69" ref="H921:H952">E921*23%</f>
        <v>23</v>
      </c>
      <c r="I921" s="71">
        <f aca="true" t="shared" si="70" ref="I921:I952">E921+H921</f>
        <v>123</v>
      </c>
    </row>
    <row r="922" spans="1:9" ht="13.5" thickBot="1">
      <c r="A922" s="72">
        <v>2540</v>
      </c>
      <c r="B922" s="83" t="s">
        <v>352</v>
      </c>
      <c r="C922" s="84" t="s">
        <v>353</v>
      </c>
      <c r="D922" s="104" t="s">
        <v>346</v>
      </c>
      <c r="E922" s="113">
        <v>20</v>
      </c>
      <c r="F922" s="94">
        <f t="shared" si="67"/>
        <v>4.6000000000000005</v>
      </c>
      <c r="G922" s="70">
        <f t="shared" si="68"/>
        <v>24.6</v>
      </c>
      <c r="H922" s="71">
        <f t="shared" si="69"/>
        <v>4.6000000000000005</v>
      </c>
      <c r="I922" s="71">
        <f t="shared" si="70"/>
        <v>24.6</v>
      </c>
    </row>
    <row r="923" spans="1:9" ht="13.5" thickBot="1">
      <c r="A923" s="72">
        <v>2541</v>
      </c>
      <c r="B923" s="83" t="s">
        <v>354</v>
      </c>
      <c r="C923" s="84" t="s">
        <v>1061</v>
      </c>
      <c r="D923" s="104" t="s">
        <v>346</v>
      </c>
      <c r="E923" s="113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</row>
    <row r="924" spans="1:9" ht="13.5" thickBot="1">
      <c r="A924" s="72">
        <v>2542</v>
      </c>
      <c r="B924" s="83" t="s">
        <v>355</v>
      </c>
      <c r="C924" s="84" t="s">
        <v>1062</v>
      </c>
      <c r="D924" s="104" t="s">
        <v>346</v>
      </c>
      <c r="E924" s="113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10" ht="13.5" thickBot="1">
      <c r="A925" s="72">
        <v>2543</v>
      </c>
      <c r="B925" s="83" t="s">
        <v>356</v>
      </c>
      <c r="C925" s="84" t="s">
        <v>1063</v>
      </c>
      <c r="D925" s="104" t="s">
        <v>346</v>
      </c>
      <c r="E925" s="113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  <c r="J925" s="16"/>
    </row>
    <row r="926" spans="1:10" ht="13.5" thickBot="1">
      <c r="A926" s="66">
        <v>2546</v>
      </c>
      <c r="B926" s="107" t="s">
        <v>357</v>
      </c>
      <c r="C926" s="74" t="s">
        <v>1064</v>
      </c>
      <c r="D926" s="66" t="s">
        <v>346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  <c r="J926" s="16"/>
    </row>
    <row r="927" spans="1:10" ht="13.5" thickBot="1">
      <c r="A927" s="66">
        <v>2548</v>
      </c>
      <c r="B927" s="83">
        <v>93.22</v>
      </c>
      <c r="C927" s="84" t="s">
        <v>358</v>
      </c>
      <c r="D927" s="104" t="s">
        <v>346</v>
      </c>
      <c r="E927" s="108">
        <v>6</v>
      </c>
      <c r="F927" s="94">
        <f t="shared" si="67"/>
        <v>1.3800000000000001</v>
      </c>
      <c r="G927" s="70">
        <f t="shared" si="68"/>
        <v>7.38</v>
      </c>
      <c r="H927" s="71">
        <f t="shared" si="69"/>
        <v>1.3800000000000001</v>
      </c>
      <c r="I927" s="71">
        <f t="shared" si="70"/>
        <v>7.38</v>
      </c>
      <c r="J927" s="16"/>
    </row>
    <row r="928" spans="1:10" ht="13.5" thickBot="1">
      <c r="A928" s="72">
        <v>2550</v>
      </c>
      <c r="B928" s="83" t="s">
        <v>359</v>
      </c>
      <c r="C928" s="84" t="s">
        <v>1065</v>
      </c>
      <c r="D928" s="104" t="s">
        <v>346</v>
      </c>
      <c r="E928" s="113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  <c r="J928" s="16"/>
    </row>
    <row r="929" spans="1:10" ht="13.5" thickBot="1">
      <c r="A929" s="72">
        <v>2551</v>
      </c>
      <c r="B929" s="83" t="s">
        <v>357</v>
      </c>
      <c r="C929" s="84" t="s">
        <v>1066</v>
      </c>
      <c r="D929" s="104" t="s">
        <v>346</v>
      </c>
      <c r="E929" s="113">
        <v>7</v>
      </c>
      <c r="F929" s="94">
        <f t="shared" si="67"/>
        <v>1.61</v>
      </c>
      <c r="G929" s="70">
        <f t="shared" si="68"/>
        <v>8.61</v>
      </c>
      <c r="H929" s="71">
        <f t="shared" si="69"/>
        <v>1.61</v>
      </c>
      <c r="I929" s="71">
        <f t="shared" si="70"/>
        <v>8.61</v>
      </c>
      <c r="J929" s="16"/>
    </row>
    <row r="930" spans="1:10" ht="13.5" thickBot="1">
      <c r="A930" s="66">
        <v>2555</v>
      </c>
      <c r="B930" s="107" t="s">
        <v>367</v>
      </c>
      <c r="C930" s="74" t="s">
        <v>368</v>
      </c>
      <c r="D930" s="66" t="s">
        <v>346</v>
      </c>
      <c r="E930" s="108">
        <v>9</v>
      </c>
      <c r="F930" s="94">
        <f t="shared" si="67"/>
        <v>2.0700000000000003</v>
      </c>
      <c r="G930" s="70">
        <f t="shared" si="68"/>
        <v>11.07</v>
      </c>
      <c r="H930" s="71">
        <f t="shared" si="69"/>
        <v>2.0700000000000003</v>
      </c>
      <c r="I930" s="71">
        <f t="shared" si="70"/>
        <v>11.07</v>
      </c>
      <c r="J930" s="16"/>
    </row>
    <row r="931" spans="1:10" ht="13.5" thickBot="1">
      <c r="A931" s="66">
        <v>2556</v>
      </c>
      <c r="B931" s="83" t="s">
        <v>369</v>
      </c>
      <c r="C931" s="84" t="s">
        <v>370</v>
      </c>
      <c r="D931" s="104" t="s">
        <v>346</v>
      </c>
      <c r="E931" s="108">
        <v>7</v>
      </c>
      <c r="F931" s="94">
        <f t="shared" si="67"/>
        <v>1.61</v>
      </c>
      <c r="G931" s="70">
        <f t="shared" si="68"/>
        <v>8.61</v>
      </c>
      <c r="H931" s="71">
        <f t="shared" si="69"/>
        <v>1.61</v>
      </c>
      <c r="I931" s="71">
        <f t="shared" si="70"/>
        <v>8.61</v>
      </c>
      <c r="J931" s="16"/>
    </row>
    <row r="932" spans="1:10" ht="13.5" thickBot="1">
      <c r="A932" s="66">
        <v>2557</v>
      </c>
      <c r="B932" s="83" t="s">
        <v>355</v>
      </c>
      <c r="C932" s="84" t="s">
        <v>371</v>
      </c>
      <c r="D932" s="104" t="s">
        <v>346</v>
      </c>
      <c r="E932" s="108">
        <v>22</v>
      </c>
      <c r="F932" s="94">
        <f t="shared" si="67"/>
        <v>5.0600000000000005</v>
      </c>
      <c r="G932" s="70">
        <f t="shared" si="68"/>
        <v>27.060000000000002</v>
      </c>
      <c r="H932" s="71">
        <f t="shared" si="69"/>
        <v>5.0600000000000005</v>
      </c>
      <c r="I932" s="71">
        <f t="shared" si="70"/>
        <v>27.060000000000002</v>
      </c>
      <c r="J932" s="16"/>
    </row>
    <row r="933" spans="1:10" ht="13.5" thickBot="1">
      <c r="A933" s="66">
        <v>2560</v>
      </c>
      <c r="B933" s="83" t="s">
        <v>351</v>
      </c>
      <c r="C933" s="84" t="s">
        <v>372</v>
      </c>
      <c r="D933" s="104" t="s">
        <v>346</v>
      </c>
      <c r="E933" s="108">
        <v>22</v>
      </c>
      <c r="F933" s="94">
        <f t="shared" si="67"/>
        <v>5.0600000000000005</v>
      </c>
      <c r="G933" s="70">
        <f t="shared" si="68"/>
        <v>27.060000000000002</v>
      </c>
      <c r="H933" s="71">
        <f t="shared" si="69"/>
        <v>5.0600000000000005</v>
      </c>
      <c r="I933" s="71">
        <f t="shared" si="70"/>
        <v>27.060000000000002</v>
      </c>
      <c r="J933" s="16"/>
    </row>
    <row r="934" spans="1:10" ht="13.5" thickBot="1">
      <c r="A934" s="66">
        <v>2561</v>
      </c>
      <c r="B934" s="83" t="s">
        <v>351</v>
      </c>
      <c r="C934" s="84" t="s">
        <v>373</v>
      </c>
      <c r="D934" s="104" t="s">
        <v>346</v>
      </c>
      <c r="E934" s="108">
        <v>16</v>
      </c>
      <c r="F934" s="94">
        <f t="shared" si="67"/>
        <v>3.68</v>
      </c>
      <c r="G934" s="70">
        <f t="shared" si="68"/>
        <v>19.68</v>
      </c>
      <c r="H934" s="71">
        <f t="shared" si="69"/>
        <v>3.68</v>
      </c>
      <c r="I934" s="71">
        <f t="shared" si="70"/>
        <v>19.68</v>
      </c>
      <c r="J934" s="16"/>
    </row>
    <row r="935" spans="1:10" ht="13.5" thickBot="1">
      <c r="A935" s="66">
        <v>2562</v>
      </c>
      <c r="B935" s="107" t="s">
        <v>374</v>
      </c>
      <c r="C935" s="74" t="s">
        <v>1067</v>
      </c>
      <c r="D935" s="66" t="s">
        <v>346</v>
      </c>
      <c r="E935" s="108">
        <v>20</v>
      </c>
      <c r="F935" s="94">
        <f t="shared" si="67"/>
        <v>4.6000000000000005</v>
      </c>
      <c r="G935" s="70">
        <f t="shared" si="68"/>
        <v>24.6</v>
      </c>
      <c r="H935" s="71">
        <f t="shared" si="69"/>
        <v>4.6000000000000005</v>
      </c>
      <c r="I935" s="71">
        <f t="shared" si="70"/>
        <v>24.6</v>
      </c>
      <c r="J935" s="16"/>
    </row>
    <row r="936" spans="1:10" ht="13.5" thickBot="1">
      <c r="A936" s="66">
        <v>2563</v>
      </c>
      <c r="B936" s="107" t="s">
        <v>374</v>
      </c>
      <c r="C936" s="74" t="s">
        <v>1098</v>
      </c>
      <c r="D936" s="66" t="s">
        <v>346</v>
      </c>
      <c r="E936" s="108">
        <v>15</v>
      </c>
      <c r="F936" s="94">
        <f t="shared" si="67"/>
        <v>3.45</v>
      </c>
      <c r="G936" s="70">
        <f t="shared" si="68"/>
        <v>18.45</v>
      </c>
      <c r="H936" s="71">
        <f t="shared" si="69"/>
        <v>3.45</v>
      </c>
      <c r="I936" s="71">
        <f t="shared" si="70"/>
        <v>18.45</v>
      </c>
      <c r="J936" s="16"/>
    </row>
    <row r="937" spans="1:10" ht="13.5" thickBot="1">
      <c r="A937" s="66">
        <v>2566</v>
      </c>
      <c r="B937" s="83" t="s">
        <v>375</v>
      </c>
      <c r="C937" s="84" t="s">
        <v>376</v>
      </c>
      <c r="D937" s="104" t="s">
        <v>346</v>
      </c>
      <c r="E937" s="108">
        <v>6</v>
      </c>
      <c r="F937" s="94">
        <f t="shared" si="67"/>
        <v>1.3800000000000001</v>
      </c>
      <c r="G937" s="70">
        <f t="shared" si="68"/>
        <v>7.38</v>
      </c>
      <c r="H937" s="71">
        <f t="shared" si="69"/>
        <v>1.3800000000000001</v>
      </c>
      <c r="I937" s="71">
        <f t="shared" si="70"/>
        <v>7.38</v>
      </c>
      <c r="J937" s="16"/>
    </row>
    <row r="938" spans="1:10" ht="13.5" thickBot="1">
      <c r="A938" s="66">
        <v>2567</v>
      </c>
      <c r="B938" s="107" t="s">
        <v>357</v>
      </c>
      <c r="C938" s="74" t="s">
        <v>1069</v>
      </c>
      <c r="D938" s="66" t="s">
        <v>346</v>
      </c>
      <c r="E938" s="108">
        <v>8</v>
      </c>
      <c r="F938" s="94">
        <f t="shared" si="67"/>
        <v>1.84</v>
      </c>
      <c r="G938" s="70">
        <f t="shared" si="68"/>
        <v>9.84</v>
      </c>
      <c r="H938" s="71">
        <f t="shared" si="69"/>
        <v>1.84</v>
      </c>
      <c r="I938" s="71">
        <f t="shared" si="70"/>
        <v>9.84</v>
      </c>
      <c r="J938" s="16"/>
    </row>
    <row r="939" spans="1:10" ht="13.5" thickBot="1">
      <c r="A939" s="66">
        <v>2568</v>
      </c>
      <c r="B939" s="107" t="s">
        <v>367</v>
      </c>
      <c r="C939" s="74" t="s">
        <v>377</v>
      </c>
      <c r="D939" s="66" t="s">
        <v>346</v>
      </c>
      <c r="E939" s="108">
        <v>6</v>
      </c>
      <c r="F939" s="94">
        <f t="shared" si="67"/>
        <v>1.3800000000000001</v>
      </c>
      <c r="G939" s="70">
        <f t="shared" si="68"/>
        <v>7.38</v>
      </c>
      <c r="H939" s="71">
        <f t="shared" si="69"/>
        <v>1.3800000000000001</v>
      </c>
      <c r="I939" s="71">
        <f t="shared" si="70"/>
        <v>7.38</v>
      </c>
      <c r="J939" s="16"/>
    </row>
    <row r="940" spans="1:10" ht="13.5" thickBot="1">
      <c r="A940" s="66">
        <v>2569</v>
      </c>
      <c r="B940" s="107" t="s">
        <v>369</v>
      </c>
      <c r="C940" s="74" t="s">
        <v>378</v>
      </c>
      <c r="D940" s="66" t="s">
        <v>346</v>
      </c>
      <c r="E940" s="108">
        <v>10</v>
      </c>
      <c r="F940" s="94">
        <f t="shared" si="67"/>
        <v>2.3000000000000003</v>
      </c>
      <c r="G940" s="70">
        <f t="shared" si="68"/>
        <v>12.3</v>
      </c>
      <c r="H940" s="71">
        <f t="shared" si="69"/>
        <v>2.3000000000000003</v>
      </c>
      <c r="I940" s="71">
        <f t="shared" si="70"/>
        <v>12.3</v>
      </c>
      <c r="J940" s="16"/>
    </row>
    <row r="941" spans="1:10" ht="13.5" thickBot="1">
      <c r="A941" s="66">
        <v>2570</v>
      </c>
      <c r="B941" s="83" t="s">
        <v>357</v>
      </c>
      <c r="C941" s="84" t="s">
        <v>379</v>
      </c>
      <c r="D941" s="104" t="s">
        <v>346</v>
      </c>
      <c r="E941" s="108">
        <v>7</v>
      </c>
      <c r="F941" s="94">
        <f t="shared" si="67"/>
        <v>1.61</v>
      </c>
      <c r="G941" s="70">
        <f t="shared" si="68"/>
        <v>8.61</v>
      </c>
      <c r="H941" s="71">
        <f t="shared" si="69"/>
        <v>1.61</v>
      </c>
      <c r="I941" s="71">
        <f t="shared" si="70"/>
        <v>8.61</v>
      </c>
      <c r="J941" s="16"/>
    </row>
    <row r="942" spans="1:10" ht="13.5" thickBot="1">
      <c r="A942" s="66">
        <v>2571</v>
      </c>
      <c r="B942" s="83" t="s">
        <v>357</v>
      </c>
      <c r="C942" s="84" t="s">
        <v>380</v>
      </c>
      <c r="D942" s="104" t="s">
        <v>346</v>
      </c>
      <c r="E942" s="108">
        <v>8</v>
      </c>
      <c r="F942" s="94">
        <f t="shared" si="67"/>
        <v>1.84</v>
      </c>
      <c r="G942" s="70">
        <f t="shared" si="68"/>
        <v>9.84</v>
      </c>
      <c r="H942" s="71">
        <f t="shared" si="69"/>
        <v>1.84</v>
      </c>
      <c r="I942" s="71">
        <f t="shared" si="70"/>
        <v>9.84</v>
      </c>
      <c r="J942" s="16"/>
    </row>
    <row r="943" spans="1:10" ht="13.5" thickBot="1">
      <c r="A943" s="66">
        <v>2572</v>
      </c>
      <c r="B943" s="83" t="s">
        <v>381</v>
      </c>
      <c r="C943" s="84" t="s">
        <v>382</v>
      </c>
      <c r="D943" s="104" t="s">
        <v>346</v>
      </c>
      <c r="E943" s="108">
        <v>9</v>
      </c>
      <c r="F943" s="94">
        <f t="shared" si="67"/>
        <v>2.0700000000000003</v>
      </c>
      <c r="G943" s="70">
        <f t="shared" si="68"/>
        <v>11.07</v>
      </c>
      <c r="H943" s="71">
        <f t="shared" si="69"/>
        <v>2.0700000000000003</v>
      </c>
      <c r="I943" s="71">
        <f t="shared" si="70"/>
        <v>11.07</v>
      </c>
      <c r="J943" s="16"/>
    </row>
    <row r="944" spans="1:10" ht="13.5" thickBot="1">
      <c r="A944" s="66">
        <v>2574</v>
      </c>
      <c r="B944" s="107" t="s">
        <v>357</v>
      </c>
      <c r="C944" s="74" t="s">
        <v>1099</v>
      </c>
      <c r="D944" s="66" t="s">
        <v>346</v>
      </c>
      <c r="E944" s="108">
        <v>10</v>
      </c>
      <c r="F944" s="94">
        <f t="shared" si="67"/>
        <v>2.3000000000000003</v>
      </c>
      <c r="G944" s="70">
        <f t="shared" si="68"/>
        <v>12.3</v>
      </c>
      <c r="H944" s="71">
        <f t="shared" si="69"/>
        <v>2.3000000000000003</v>
      </c>
      <c r="I944" s="71">
        <f t="shared" si="70"/>
        <v>12.3</v>
      </c>
      <c r="J944" s="16"/>
    </row>
    <row r="945" spans="1:10" ht="13.5" thickBot="1">
      <c r="A945" s="66">
        <v>2576</v>
      </c>
      <c r="B945" s="107" t="s">
        <v>383</v>
      </c>
      <c r="C945" s="74" t="s">
        <v>384</v>
      </c>
      <c r="D945" s="66" t="s">
        <v>346</v>
      </c>
      <c r="E945" s="108">
        <v>10</v>
      </c>
      <c r="F945" s="94">
        <f t="shared" si="67"/>
        <v>2.3000000000000003</v>
      </c>
      <c r="G945" s="70">
        <f t="shared" si="68"/>
        <v>12.3</v>
      </c>
      <c r="H945" s="71">
        <f t="shared" si="69"/>
        <v>2.3000000000000003</v>
      </c>
      <c r="I945" s="71">
        <f t="shared" si="70"/>
        <v>12.3</v>
      </c>
      <c r="J945" s="16"/>
    </row>
    <row r="946" spans="1:10" ht="13.5" thickBot="1">
      <c r="A946" s="66">
        <v>2579</v>
      </c>
      <c r="B946" s="107" t="s">
        <v>375</v>
      </c>
      <c r="C946" s="74" t="s">
        <v>385</v>
      </c>
      <c r="D946" s="66" t="s">
        <v>346</v>
      </c>
      <c r="E946" s="108">
        <v>55</v>
      </c>
      <c r="F946" s="94">
        <f t="shared" si="67"/>
        <v>12.65</v>
      </c>
      <c r="G946" s="70">
        <f t="shared" si="68"/>
        <v>67.65</v>
      </c>
      <c r="H946" s="71">
        <f t="shared" si="69"/>
        <v>12.65</v>
      </c>
      <c r="I946" s="71">
        <f t="shared" si="70"/>
        <v>67.65</v>
      </c>
      <c r="J946" s="16"/>
    </row>
    <row r="947" spans="1:10" ht="13.5" thickBot="1">
      <c r="A947" s="66">
        <v>2580</v>
      </c>
      <c r="B947" s="107" t="s">
        <v>375</v>
      </c>
      <c r="C947" s="74" t="s">
        <v>386</v>
      </c>
      <c r="D947" s="66" t="s">
        <v>346</v>
      </c>
      <c r="E947" s="108">
        <v>25</v>
      </c>
      <c r="F947" s="94">
        <f t="shared" si="67"/>
        <v>5.75</v>
      </c>
      <c r="G947" s="70">
        <f t="shared" si="68"/>
        <v>30.75</v>
      </c>
      <c r="H947" s="71">
        <f t="shared" si="69"/>
        <v>5.75</v>
      </c>
      <c r="I947" s="71">
        <f t="shared" si="70"/>
        <v>30.75</v>
      </c>
      <c r="J947" s="16"/>
    </row>
    <row r="948" spans="1:10" ht="13.5" thickBot="1">
      <c r="A948" s="66">
        <v>2581</v>
      </c>
      <c r="B948" s="107" t="s">
        <v>387</v>
      </c>
      <c r="C948" s="74" t="s">
        <v>1070</v>
      </c>
      <c r="D948" s="66" t="s">
        <v>346</v>
      </c>
      <c r="E948" s="108">
        <v>10</v>
      </c>
      <c r="F948" s="94">
        <f t="shared" si="67"/>
        <v>2.3000000000000003</v>
      </c>
      <c r="G948" s="70">
        <f t="shared" si="68"/>
        <v>12.3</v>
      </c>
      <c r="H948" s="71">
        <f t="shared" si="69"/>
        <v>2.3000000000000003</v>
      </c>
      <c r="I948" s="71">
        <f t="shared" si="70"/>
        <v>12.3</v>
      </c>
      <c r="J948" s="16"/>
    </row>
    <row r="949" spans="1:10" ht="26.25" thickBot="1">
      <c r="A949" s="66">
        <v>2582</v>
      </c>
      <c r="B949" s="107" t="s">
        <v>357</v>
      </c>
      <c r="C949" s="74" t="s">
        <v>388</v>
      </c>
      <c r="D949" s="66" t="s">
        <v>346</v>
      </c>
      <c r="E949" s="108">
        <v>6</v>
      </c>
      <c r="F949" s="94">
        <f t="shared" si="67"/>
        <v>1.3800000000000001</v>
      </c>
      <c r="G949" s="70">
        <f t="shared" si="68"/>
        <v>7.38</v>
      </c>
      <c r="H949" s="71">
        <f t="shared" si="69"/>
        <v>1.3800000000000001</v>
      </c>
      <c r="I949" s="71">
        <f t="shared" si="70"/>
        <v>7.38</v>
      </c>
      <c r="J949" s="16"/>
    </row>
    <row r="950" spans="1:10" ht="13.5" thickBot="1">
      <c r="A950" s="66">
        <v>2583</v>
      </c>
      <c r="B950" s="107" t="s">
        <v>375</v>
      </c>
      <c r="C950" s="74" t="s">
        <v>389</v>
      </c>
      <c r="D950" s="66" t="s">
        <v>346</v>
      </c>
      <c r="E950" s="108">
        <v>6</v>
      </c>
      <c r="F950" s="94">
        <f t="shared" si="67"/>
        <v>1.3800000000000001</v>
      </c>
      <c r="G950" s="70">
        <f t="shared" si="68"/>
        <v>7.38</v>
      </c>
      <c r="H950" s="71">
        <f t="shared" si="69"/>
        <v>1.3800000000000001</v>
      </c>
      <c r="I950" s="71">
        <f t="shared" si="70"/>
        <v>7.38</v>
      </c>
      <c r="J950" s="16"/>
    </row>
    <row r="951" spans="1:10" ht="13.5" thickBot="1">
      <c r="A951" s="66">
        <v>2586</v>
      </c>
      <c r="B951" s="83" t="s">
        <v>390</v>
      </c>
      <c r="C951" s="84" t="s">
        <v>1100</v>
      </c>
      <c r="D951" s="104" t="s">
        <v>346</v>
      </c>
      <c r="E951" s="113">
        <v>50</v>
      </c>
      <c r="F951" s="94">
        <f t="shared" si="67"/>
        <v>11.5</v>
      </c>
      <c r="G951" s="70">
        <f t="shared" si="68"/>
        <v>61.5</v>
      </c>
      <c r="H951" s="71">
        <f t="shared" si="69"/>
        <v>11.5</v>
      </c>
      <c r="I951" s="71">
        <f t="shared" si="70"/>
        <v>61.5</v>
      </c>
      <c r="J951" s="16"/>
    </row>
    <row r="952" spans="1:10" ht="13.5" thickBot="1">
      <c r="A952" s="66">
        <v>2587</v>
      </c>
      <c r="B952" s="107" t="s">
        <v>356</v>
      </c>
      <c r="C952" s="74" t="s">
        <v>391</v>
      </c>
      <c r="D952" s="66" t="s">
        <v>346</v>
      </c>
      <c r="E952" s="108">
        <v>6</v>
      </c>
      <c r="F952" s="94">
        <f t="shared" si="67"/>
        <v>1.3800000000000001</v>
      </c>
      <c r="G952" s="70">
        <f t="shared" si="68"/>
        <v>7.38</v>
      </c>
      <c r="H952" s="71">
        <f t="shared" si="69"/>
        <v>1.3800000000000001</v>
      </c>
      <c r="I952" s="71">
        <f t="shared" si="70"/>
        <v>7.38</v>
      </c>
      <c r="J952" s="16"/>
    </row>
    <row r="953" spans="1:10" ht="13.5" thickBot="1">
      <c r="A953" s="66">
        <v>2589</v>
      </c>
      <c r="B953" s="83" t="s">
        <v>355</v>
      </c>
      <c r="C953" s="84" t="s">
        <v>392</v>
      </c>
      <c r="D953" s="104" t="s">
        <v>346</v>
      </c>
      <c r="E953" s="108">
        <v>5</v>
      </c>
      <c r="F953" s="94">
        <f aca="true" t="shared" si="71" ref="F953:F973">E953*23%</f>
        <v>1.1500000000000001</v>
      </c>
      <c r="G953" s="70">
        <f aca="true" t="shared" si="72" ref="G953:G973">E953+F953</f>
        <v>6.15</v>
      </c>
      <c r="H953" s="71">
        <f aca="true" t="shared" si="73" ref="H953:H992">E953*23%</f>
        <v>1.1500000000000001</v>
      </c>
      <c r="I953" s="71">
        <f aca="true" t="shared" si="74" ref="I953:I976">E953+H953</f>
        <v>6.15</v>
      </c>
      <c r="J953" s="16"/>
    </row>
    <row r="954" spans="1:10" ht="13.5" thickBot="1">
      <c r="A954" s="66">
        <v>2590</v>
      </c>
      <c r="B954" s="83" t="s">
        <v>393</v>
      </c>
      <c r="C954" s="84" t="s">
        <v>394</v>
      </c>
      <c r="D954" s="104" t="s">
        <v>346</v>
      </c>
      <c r="E954" s="108">
        <v>6</v>
      </c>
      <c r="F954" s="94">
        <f t="shared" si="71"/>
        <v>1.3800000000000001</v>
      </c>
      <c r="G954" s="70">
        <f t="shared" si="72"/>
        <v>7.38</v>
      </c>
      <c r="H954" s="71">
        <f t="shared" si="73"/>
        <v>1.3800000000000001</v>
      </c>
      <c r="I954" s="71">
        <f t="shared" si="74"/>
        <v>7.38</v>
      </c>
      <c r="J954" s="16"/>
    </row>
    <row r="955" spans="1:10" ht="13.5" thickBot="1">
      <c r="A955" s="66">
        <v>2591</v>
      </c>
      <c r="B955" s="83" t="s">
        <v>354</v>
      </c>
      <c r="C955" s="84" t="s">
        <v>1072</v>
      </c>
      <c r="D955" s="104" t="s">
        <v>346</v>
      </c>
      <c r="E955" s="108">
        <v>8</v>
      </c>
      <c r="F955" s="94">
        <f t="shared" si="71"/>
        <v>1.84</v>
      </c>
      <c r="G955" s="70">
        <f t="shared" si="72"/>
        <v>9.84</v>
      </c>
      <c r="H955" s="71">
        <f t="shared" si="73"/>
        <v>1.84</v>
      </c>
      <c r="I955" s="71">
        <f t="shared" si="74"/>
        <v>9.84</v>
      </c>
      <c r="J955" s="16"/>
    </row>
    <row r="956" spans="1:10" ht="13.5" thickBot="1">
      <c r="A956" s="66">
        <v>2593</v>
      </c>
      <c r="B956" s="107" t="s">
        <v>357</v>
      </c>
      <c r="C956" s="74" t="s">
        <v>395</v>
      </c>
      <c r="D956" s="66" t="s">
        <v>346</v>
      </c>
      <c r="E956" s="108">
        <v>23</v>
      </c>
      <c r="F956" s="94">
        <f t="shared" si="71"/>
        <v>5.29</v>
      </c>
      <c r="G956" s="70">
        <f t="shared" si="72"/>
        <v>28.29</v>
      </c>
      <c r="H956" s="71">
        <f t="shared" si="73"/>
        <v>5.29</v>
      </c>
      <c r="I956" s="71">
        <f t="shared" si="74"/>
        <v>28.29</v>
      </c>
      <c r="J956" s="16"/>
    </row>
    <row r="957" spans="1:10" ht="13.5" thickBot="1">
      <c r="A957" s="66">
        <v>2594</v>
      </c>
      <c r="B957" s="83" t="s">
        <v>381</v>
      </c>
      <c r="C957" s="84" t="s">
        <v>1073</v>
      </c>
      <c r="D957" s="104" t="s">
        <v>346</v>
      </c>
      <c r="E957" s="108">
        <v>9</v>
      </c>
      <c r="F957" s="94">
        <f t="shared" si="71"/>
        <v>2.0700000000000003</v>
      </c>
      <c r="G957" s="70">
        <f t="shared" si="72"/>
        <v>11.07</v>
      </c>
      <c r="H957" s="71">
        <f t="shared" si="73"/>
        <v>2.0700000000000003</v>
      </c>
      <c r="I957" s="71">
        <f t="shared" si="74"/>
        <v>11.07</v>
      </c>
      <c r="J957" s="16"/>
    </row>
    <row r="958" spans="1:10" ht="13.5" thickBot="1">
      <c r="A958" s="66">
        <v>2595</v>
      </c>
      <c r="B958" s="83" t="s">
        <v>357</v>
      </c>
      <c r="C958" s="84" t="s">
        <v>396</v>
      </c>
      <c r="D958" s="104" t="s">
        <v>346</v>
      </c>
      <c r="E958" s="108">
        <v>8</v>
      </c>
      <c r="F958" s="94">
        <f t="shared" si="71"/>
        <v>1.84</v>
      </c>
      <c r="G958" s="70">
        <f t="shared" si="72"/>
        <v>9.84</v>
      </c>
      <c r="H958" s="71">
        <f t="shared" si="73"/>
        <v>1.84</v>
      </c>
      <c r="I958" s="71">
        <f t="shared" si="74"/>
        <v>9.84</v>
      </c>
      <c r="J958" s="16"/>
    </row>
    <row r="959" spans="1:10" ht="13.5" thickBot="1">
      <c r="A959" s="66">
        <v>2596</v>
      </c>
      <c r="B959" s="83" t="s">
        <v>357</v>
      </c>
      <c r="C959" s="84" t="s">
        <v>397</v>
      </c>
      <c r="D959" s="104" t="s">
        <v>346</v>
      </c>
      <c r="E959" s="108">
        <v>10</v>
      </c>
      <c r="F959" s="94">
        <f t="shared" si="71"/>
        <v>2.3000000000000003</v>
      </c>
      <c r="G959" s="70">
        <f t="shared" si="72"/>
        <v>12.3</v>
      </c>
      <c r="H959" s="71">
        <f t="shared" si="73"/>
        <v>2.3000000000000003</v>
      </c>
      <c r="I959" s="71">
        <f t="shared" si="74"/>
        <v>12.3</v>
      </c>
      <c r="J959" s="16"/>
    </row>
    <row r="960" spans="1:10" ht="13.5" thickBot="1">
      <c r="A960" s="66">
        <v>2597</v>
      </c>
      <c r="B960" s="83" t="s">
        <v>351</v>
      </c>
      <c r="C960" s="84" t="s">
        <v>398</v>
      </c>
      <c r="D960" s="104" t="s">
        <v>346</v>
      </c>
      <c r="E960" s="108">
        <v>33</v>
      </c>
      <c r="F960" s="94">
        <f t="shared" si="71"/>
        <v>7.590000000000001</v>
      </c>
      <c r="G960" s="70">
        <f t="shared" si="72"/>
        <v>40.59</v>
      </c>
      <c r="H960" s="71">
        <f t="shared" si="73"/>
        <v>7.590000000000001</v>
      </c>
      <c r="I960" s="71">
        <f t="shared" si="74"/>
        <v>40.59</v>
      </c>
      <c r="J960" s="16"/>
    </row>
    <row r="961" spans="1:10" ht="13.5" thickBot="1">
      <c r="A961" s="66">
        <v>2599</v>
      </c>
      <c r="B961" s="83" t="s">
        <v>399</v>
      </c>
      <c r="C961" s="84" t="s">
        <v>1074</v>
      </c>
      <c r="D961" s="104" t="s">
        <v>346</v>
      </c>
      <c r="E961" s="113">
        <v>30</v>
      </c>
      <c r="F961" s="94">
        <f t="shared" si="71"/>
        <v>6.9</v>
      </c>
      <c r="G961" s="70">
        <f t="shared" si="72"/>
        <v>36.9</v>
      </c>
      <c r="H961" s="71">
        <f t="shared" si="73"/>
        <v>6.9</v>
      </c>
      <c r="I961" s="71">
        <f t="shared" si="74"/>
        <v>36.9</v>
      </c>
      <c r="J961" s="16"/>
    </row>
    <row r="962" spans="1:10" ht="13.5" thickBot="1">
      <c r="A962" s="66">
        <v>2605</v>
      </c>
      <c r="B962" s="107" t="s">
        <v>400</v>
      </c>
      <c r="C962" s="74" t="s">
        <v>401</v>
      </c>
      <c r="D962" s="66" t="s">
        <v>346</v>
      </c>
      <c r="E962" s="108">
        <v>13</v>
      </c>
      <c r="F962" s="94">
        <f t="shared" si="71"/>
        <v>2.99</v>
      </c>
      <c r="G962" s="70">
        <f t="shared" si="72"/>
        <v>15.99</v>
      </c>
      <c r="H962" s="71">
        <f t="shared" si="73"/>
        <v>2.99</v>
      </c>
      <c r="I962" s="71">
        <f t="shared" si="74"/>
        <v>15.99</v>
      </c>
      <c r="J962" s="16"/>
    </row>
    <row r="963" spans="1:10" ht="13.5" thickBot="1">
      <c r="A963" s="66">
        <v>2612</v>
      </c>
      <c r="B963" s="107" t="s">
        <v>387</v>
      </c>
      <c r="C963" s="74" t="s">
        <v>402</v>
      </c>
      <c r="D963" s="66" t="s">
        <v>346</v>
      </c>
      <c r="E963" s="108">
        <v>8</v>
      </c>
      <c r="F963" s="94">
        <f t="shared" si="71"/>
        <v>1.84</v>
      </c>
      <c r="G963" s="70">
        <f t="shared" si="72"/>
        <v>9.84</v>
      </c>
      <c r="H963" s="71">
        <f t="shared" si="73"/>
        <v>1.84</v>
      </c>
      <c r="I963" s="71">
        <f t="shared" si="74"/>
        <v>9.84</v>
      </c>
      <c r="J963" s="16"/>
    </row>
    <row r="964" spans="1:10" ht="13.5" thickBot="1">
      <c r="A964" s="66">
        <v>2613</v>
      </c>
      <c r="B964" s="83" t="s">
        <v>19</v>
      </c>
      <c r="C964" s="84" t="s">
        <v>403</v>
      </c>
      <c r="D964" s="104" t="s">
        <v>346</v>
      </c>
      <c r="E964" s="108">
        <v>20</v>
      </c>
      <c r="F964" s="94">
        <f t="shared" si="71"/>
        <v>4.6000000000000005</v>
      </c>
      <c r="G964" s="70">
        <f t="shared" si="72"/>
        <v>24.6</v>
      </c>
      <c r="H964" s="71">
        <f t="shared" si="73"/>
        <v>4.6000000000000005</v>
      </c>
      <c r="I964" s="71">
        <f t="shared" si="74"/>
        <v>24.6</v>
      </c>
      <c r="J964" s="16"/>
    </row>
    <row r="965" spans="1:10" ht="26.25" thickBot="1">
      <c r="A965" s="66">
        <v>2614</v>
      </c>
      <c r="B965" s="83" t="s">
        <v>404</v>
      </c>
      <c r="C965" s="84" t="s">
        <v>405</v>
      </c>
      <c r="D965" s="104" t="s">
        <v>346</v>
      </c>
      <c r="E965" s="108">
        <v>35</v>
      </c>
      <c r="F965" s="94">
        <f t="shared" si="71"/>
        <v>8.05</v>
      </c>
      <c r="G965" s="70">
        <f t="shared" si="72"/>
        <v>43.05</v>
      </c>
      <c r="H965" s="71">
        <f t="shared" si="73"/>
        <v>8.05</v>
      </c>
      <c r="I965" s="71">
        <f t="shared" si="74"/>
        <v>43.05</v>
      </c>
      <c r="J965" s="16"/>
    </row>
    <row r="966" spans="1:10" ht="26.25" thickBot="1">
      <c r="A966" s="66">
        <v>2615</v>
      </c>
      <c r="B966" s="83" t="s">
        <v>404</v>
      </c>
      <c r="C966" s="84" t="s">
        <v>406</v>
      </c>
      <c r="D966" s="104" t="s">
        <v>346</v>
      </c>
      <c r="E966" s="108">
        <v>120</v>
      </c>
      <c r="F966" s="94">
        <f t="shared" si="71"/>
        <v>27.6</v>
      </c>
      <c r="G966" s="70">
        <f t="shared" si="72"/>
        <v>147.6</v>
      </c>
      <c r="H966" s="71">
        <f t="shared" si="73"/>
        <v>27.6</v>
      </c>
      <c r="I966" s="71">
        <f t="shared" si="74"/>
        <v>147.6</v>
      </c>
      <c r="J966" s="16"/>
    </row>
    <row r="967" spans="1:10" ht="26.25" thickBot="1">
      <c r="A967" s="66">
        <v>2616</v>
      </c>
      <c r="B967" s="83" t="s">
        <v>404</v>
      </c>
      <c r="C967" s="84" t="s">
        <v>407</v>
      </c>
      <c r="D967" s="104" t="s">
        <v>346</v>
      </c>
      <c r="E967" s="108">
        <v>35</v>
      </c>
      <c r="F967" s="94">
        <f t="shared" si="71"/>
        <v>8.05</v>
      </c>
      <c r="G967" s="70">
        <f t="shared" si="72"/>
        <v>43.05</v>
      </c>
      <c r="H967" s="71">
        <f t="shared" si="73"/>
        <v>8.05</v>
      </c>
      <c r="I967" s="71">
        <f t="shared" si="74"/>
        <v>43.05</v>
      </c>
      <c r="J967" s="16"/>
    </row>
    <row r="968" spans="1:10" ht="26.25" thickBot="1">
      <c r="A968" s="66">
        <v>2617</v>
      </c>
      <c r="B968" s="83" t="s">
        <v>404</v>
      </c>
      <c r="C968" s="84" t="s">
        <v>408</v>
      </c>
      <c r="D968" s="104" t="s">
        <v>346</v>
      </c>
      <c r="E968" s="108">
        <v>120</v>
      </c>
      <c r="F968" s="94">
        <f t="shared" si="71"/>
        <v>27.6</v>
      </c>
      <c r="G968" s="70">
        <f t="shared" si="72"/>
        <v>147.6</v>
      </c>
      <c r="H968" s="71">
        <f t="shared" si="73"/>
        <v>27.6</v>
      </c>
      <c r="I968" s="71">
        <f t="shared" si="74"/>
        <v>147.6</v>
      </c>
      <c r="J968" s="16"/>
    </row>
    <row r="969" spans="1:10" ht="13.5" thickBot="1">
      <c r="A969" s="66">
        <v>2619</v>
      </c>
      <c r="B969" s="83" t="s">
        <v>404</v>
      </c>
      <c r="C969" s="84" t="s">
        <v>409</v>
      </c>
      <c r="D969" s="104" t="s">
        <v>346</v>
      </c>
      <c r="E969" s="108">
        <v>100</v>
      </c>
      <c r="F969" s="94">
        <f t="shared" si="71"/>
        <v>23</v>
      </c>
      <c r="G969" s="70">
        <f t="shared" si="72"/>
        <v>123</v>
      </c>
      <c r="H969" s="71">
        <f t="shared" si="73"/>
        <v>23</v>
      </c>
      <c r="I969" s="71">
        <f t="shared" si="74"/>
        <v>123</v>
      </c>
      <c r="J969" s="16"/>
    </row>
    <row r="970" spans="1:10" ht="26.25" thickBot="1">
      <c r="A970" s="66">
        <v>2620</v>
      </c>
      <c r="B970" s="83" t="s">
        <v>404</v>
      </c>
      <c r="C970" s="84" t="s">
        <v>410</v>
      </c>
      <c r="D970" s="104" t="s">
        <v>346</v>
      </c>
      <c r="E970" s="108">
        <v>60</v>
      </c>
      <c r="F970" s="94">
        <f t="shared" si="71"/>
        <v>13.8</v>
      </c>
      <c r="G970" s="70">
        <f t="shared" si="72"/>
        <v>73.8</v>
      </c>
      <c r="H970" s="71">
        <f t="shared" si="73"/>
        <v>13.8</v>
      </c>
      <c r="I970" s="71">
        <f t="shared" si="74"/>
        <v>73.8</v>
      </c>
      <c r="J970" s="16"/>
    </row>
    <row r="971" spans="1:10" ht="26.25" thickBot="1">
      <c r="A971" s="66">
        <v>2621</v>
      </c>
      <c r="B971" s="83" t="s">
        <v>404</v>
      </c>
      <c r="C971" s="84" t="s">
        <v>411</v>
      </c>
      <c r="D971" s="104" t="s">
        <v>346</v>
      </c>
      <c r="E971" s="108">
        <v>160</v>
      </c>
      <c r="F971" s="94">
        <f t="shared" si="71"/>
        <v>36.800000000000004</v>
      </c>
      <c r="G971" s="70">
        <f t="shared" si="72"/>
        <v>196.8</v>
      </c>
      <c r="H971" s="71">
        <f t="shared" si="73"/>
        <v>36.800000000000004</v>
      </c>
      <c r="I971" s="71">
        <f t="shared" si="74"/>
        <v>196.8</v>
      </c>
      <c r="J971" s="16"/>
    </row>
    <row r="972" spans="1:10" ht="13.5" thickBot="1">
      <c r="A972" s="66">
        <v>2628</v>
      </c>
      <c r="B972" s="83" t="s">
        <v>404</v>
      </c>
      <c r="C972" s="84" t="s">
        <v>412</v>
      </c>
      <c r="D972" s="104" t="s">
        <v>346</v>
      </c>
      <c r="E972" s="108">
        <v>38</v>
      </c>
      <c r="F972" s="94">
        <f t="shared" si="71"/>
        <v>8.74</v>
      </c>
      <c r="G972" s="70">
        <f t="shared" si="72"/>
        <v>46.74</v>
      </c>
      <c r="H972" s="71">
        <f t="shared" si="73"/>
        <v>8.74</v>
      </c>
      <c r="I972" s="71">
        <f t="shared" si="74"/>
        <v>46.74</v>
      </c>
      <c r="J972" s="16"/>
    </row>
    <row r="973" spans="1:9" ht="13.5" thickBot="1">
      <c r="A973" s="66">
        <v>2629</v>
      </c>
      <c r="B973" s="83" t="s">
        <v>404</v>
      </c>
      <c r="C973" s="84" t="s">
        <v>413</v>
      </c>
      <c r="D973" s="104" t="s">
        <v>346</v>
      </c>
      <c r="E973" s="108">
        <v>55</v>
      </c>
      <c r="F973" s="94">
        <f t="shared" si="71"/>
        <v>12.65</v>
      </c>
      <c r="G973" s="70">
        <f t="shared" si="72"/>
        <v>67.65</v>
      </c>
      <c r="H973" s="71">
        <f t="shared" si="73"/>
        <v>12.65</v>
      </c>
      <c r="I973" s="71">
        <f t="shared" si="74"/>
        <v>67.65</v>
      </c>
    </row>
    <row r="974" spans="1:9" ht="26.25" thickBot="1">
      <c r="A974" s="72">
        <v>3170</v>
      </c>
      <c r="B974" s="81" t="s">
        <v>727</v>
      </c>
      <c r="C974" s="78" t="s">
        <v>637</v>
      </c>
      <c r="D974" s="79" t="s">
        <v>346</v>
      </c>
      <c r="E974" s="114">
        <v>20</v>
      </c>
      <c r="F974" s="75"/>
      <c r="G974" s="75"/>
      <c r="H974" s="71">
        <f t="shared" si="73"/>
        <v>4.6000000000000005</v>
      </c>
      <c r="I974" s="71">
        <f t="shared" si="74"/>
        <v>24.6</v>
      </c>
    </row>
    <row r="975" spans="1:9" ht="26.25" thickBot="1">
      <c r="A975" s="72">
        <v>3171</v>
      </c>
      <c r="B975" s="81" t="s">
        <v>727</v>
      </c>
      <c r="C975" s="78" t="s">
        <v>636</v>
      </c>
      <c r="D975" s="79" t="s">
        <v>346</v>
      </c>
      <c r="E975" s="114">
        <v>30</v>
      </c>
      <c r="F975" s="75"/>
      <c r="G975" s="75"/>
      <c r="H975" s="71">
        <f t="shared" si="73"/>
        <v>6.9</v>
      </c>
      <c r="I975" s="71">
        <f t="shared" si="74"/>
        <v>36.9</v>
      </c>
    </row>
    <row r="976" spans="1:9" ht="26.25" thickBot="1">
      <c r="A976" s="72">
        <v>3172</v>
      </c>
      <c r="B976" s="81" t="s">
        <v>727</v>
      </c>
      <c r="C976" s="78" t="s">
        <v>1075</v>
      </c>
      <c r="D976" s="79" t="s">
        <v>346</v>
      </c>
      <c r="E976" s="114">
        <v>30</v>
      </c>
      <c r="F976" s="75"/>
      <c r="G976" s="75"/>
      <c r="H976" s="71">
        <f t="shared" si="73"/>
        <v>6.9</v>
      </c>
      <c r="I976" s="71">
        <f t="shared" si="74"/>
        <v>36.9</v>
      </c>
    </row>
    <row r="977" spans="1:9" ht="13.5" customHeight="1" thickBot="1">
      <c r="A977" s="460" t="s">
        <v>1023</v>
      </c>
      <c r="B977" s="461"/>
      <c r="C977" s="461"/>
      <c r="D977" s="461"/>
      <c r="E977" s="461"/>
      <c r="F977" s="461"/>
      <c r="G977" s="461"/>
      <c r="H977" s="461"/>
      <c r="I977" s="462"/>
    </row>
    <row r="978" spans="1:9" ht="13.5" thickBot="1">
      <c r="A978" s="66">
        <v>2522</v>
      </c>
      <c r="B978" s="109" t="s">
        <v>1076</v>
      </c>
      <c r="C978" s="84" t="s">
        <v>1989</v>
      </c>
      <c r="D978" s="104" t="s">
        <v>1024</v>
      </c>
      <c r="E978" s="114">
        <v>40</v>
      </c>
      <c r="F978" s="94">
        <v>6.9</v>
      </c>
      <c r="G978" s="70">
        <v>36.9</v>
      </c>
      <c r="H978" s="71">
        <f t="shared" si="73"/>
        <v>9.200000000000001</v>
      </c>
      <c r="I978" s="76">
        <f>E978+H978</f>
        <v>49.2</v>
      </c>
    </row>
    <row r="979" spans="1:10" s="154" customFormat="1" ht="13.5" thickBot="1">
      <c r="A979" s="66">
        <v>3265</v>
      </c>
      <c r="B979" s="109" t="s">
        <v>1076</v>
      </c>
      <c r="C979" s="84" t="s">
        <v>1990</v>
      </c>
      <c r="D979" s="104" t="s">
        <v>1024</v>
      </c>
      <c r="E979" s="114">
        <v>60</v>
      </c>
      <c r="F979" s="94">
        <v>11.5</v>
      </c>
      <c r="G979" s="70">
        <v>61.5</v>
      </c>
      <c r="H979" s="71">
        <f t="shared" si="73"/>
        <v>13.8</v>
      </c>
      <c r="I979" s="76">
        <f aca="true" t="shared" si="75" ref="I979:I992">E979+H979</f>
        <v>73.8</v>
      </c>
      <c r="J979" s="176"/>
    </row>
    <row r="980" spans="1:9" ht="26.25" thickBot="1">
      <c r="A980" s="66">
        <v>2524</v>
      </c>
      <c r="B980" s="109" t="s">
        <v>1077</v>
      </c>
      <c r="C980" s="84" t="s">
        <v>1078</v>
      </c>
      <c r="D980" s="104" t="s">
        <v>1024</v>
      </c>
      <c r="E980" s="114">
        <v>60</v>
      </c>
      <c r="F980" s="94">
        <v>9.200000000000001</v>
      </c>
      <c r="G980" s="70">
        <v>49.2</v>
      </c>
      <c r="H980" s="71">
        <f t="shared" si="73"/>
        <v>13.8</v>
      </c>
      <c r="I980" s="76">
        <f t="shared" si="75"/>
        <v>73.8</v>
      </c>
    </row>
    <row r="981" spans="1:9" ht="13.5" thickBot="1">
      <c r="A981" s="66">
        <v>2525</v>
      </c>
      <c r="B981" s="109" t="s">
        <v>916</v>
      </c>
      <c r="C981" s="84" t="s">
        <v>347</v>
      </c>
      <c r="D981" s="104" t="s">
        <v>1024</v>
      </c>
      <c r="E981" s="114">
        <v>100</v>
      </c>
      <c r="F981" s="94">
        <v>20.7</v>
      </c>
      <c r="G981" s="70">
        <v>110.7</v>
      </c>
      <c r="H981" s="71">
        <f t="shared" si="73"/>
        <v>23</v>
      </c>
      <c r="I981" s="76">
        <f t="shared" si="75"/>
        <v>123</v>
      </c>
    </row>
    <row r="982" spans="1:9" ht="13.5" thickBot="1">
      <c r="A982" s="66">
        <v>2526</v>
      </c>
      <c r="B982" s="109" t="s">
        <v>1079</v>
      </c>
      <c r="C982" s="84" t="s">
        <v>1080</v>
      </c>
      <c r="D982" s="104" t="s">
        <v>1024</v>
      </c>
      <c r="E982" s="114">
        <v>35</v>
      </c>
      <c r="F982" s="94">
        <v>5.75</v>
      </c>
      <c r="G982" s="70">
        <v>30.75</v>
      </c>
      <c r="H982" s="71">
        <f t="shared" si="73"/>
        <v>8.05</v>
      </c>
      <c r="I982" s="76">
        <f t="shared" si="75"/>
        <v>43.05</v>
      </c>
    </row>
    <row r="983" spans="1:9" ht="13.5" thickBot="1">
      <c r="A983" s="66">
        <v>2527</v>
      </c>
      <c r="B983" s="109" t="s">
        <v>1081</v>
      </c>
      <c r="C983" s="84" t="s">
        <v>1082</v>
      </c>
      <c r="D983" s="104" t="s">
        <v>1024</v>
      </c>
      <c r="E983" s="114">
        <v>30</v>
      </c>
      <c r="F983" s="94">
        <v>4.6000000000000005</v>
      </c>
      <c r="G983" s="70">
        <v>24.6</v>
      </c>
      <c r="H983" s="71">
        <f t="shared" si="73"/>
        <v>6.9</v>
      </c>
      <c r="I983" s="76">
        <f t="shared" si="75"/>
        <v>36.9</v>
      </c>
    </row>
    <row r="984" spans="1:9" ht="13.5" thickBot="1">
      <c r="A984" s="66">
        <v>2528</v>
      </c>
      <c r="B984" s="109" t="s">
        <v>1083</v>
      </c>
      <c r="C984" s="84" t="s">
        <v>1084</v>
      </c>
      <c r="D984" s="104" t="s">
        <v>1024</v>
      </c>
      <c r="E984" s="114">
        <v>180</v>
      </c>
      <c r="F984" s="94">
        <v>27.6</v>
      </c>
      <c r="G984" s="70">
        <v>147.6</v>
      </c>
      <c r="H984" s="71">
        <f t="shared" si="73"/>
        <v>41.4</v>
      </c>
      <c r="I984" s="76">
        <f t="shared" si="75"/>
        <v>221.4</v>
      </c>
    </row>
    <row r="985" spans="1:9" ht="26.25" thickBot="1">
      <c r="A985" s="66">
        <v>2529</v>
      </c>
      <c r="B985" s="109" t="s">
        <v>1085</v>
      </c>
      <c r="C985" s="84" t="s">
        <v>1086</v>
      </c>
      <c r="D985" s="104" t="s">
        <v>1024</v>
      </c>
      <c r="E985" s="114">
        <v>150</v>
      </c>
      <c r="F985" s="94">
        <v>18.400000000000002</v>
      </c>
      <c r="G985" s="70">
        <v>98.4</v>
      </c>
      <c r="H985" s="71">
        <f t="shared" si="73"/>
        <v>34.5</v>
      </c>
      <c r="I985" s="76">
        <f t="shared" si="75"/>
        <v>184.5</v>
      </c>
    </row>
    <row r="986" spans="1:9" ht="13.5" thickBot="1">
      <c r="A986" s="66">
        <v>2530</v>
      </c>
      <c r="B986" s="109" t="s">
        <v>1087</v>
      </c>
      <c r="C986" s="84" t="s">
        <v>1088</v>
      </c>
      <c r="D986" s="104" t="s">
        <v>1024</v>
      </c>
      <c r="E986" s="114">
        <v>160</v>
      </c>
      <c r="F986" s="94">
        <v>23</v>
      </c>
      <c r="G986" s="70">
        <v>123</v>
      </c>
      <c r="H986" s="71">
        <f t="shared" si="73"/>
        <v>36.800000000000004</v>
      </c>
      <c r="I986" s="76">
        <f t="shared" si="75"/>
        <v>196.8</v>
      </c>
    </row>
    <row r="987" spans="1:9" ht="13.5" customHeight="1" thickBot="1">
      <c r="A987" s="66">
        <v>2532</v>
      </c>
      <c r="B987" s="109" t="s">
        <v>1089</v>
      </c>
      <c r="C987" s="84" t="s">
        <v>1090</v>
      </c>
      <c r="D987" s="104" t="s">
        <v>1024</v>
      </c>
      <c r="E987" s="114">
        <v>180</v>
      </c>
      <c r="F987" s="94">
        <v>27.6</v>
      </c>
      <c r="G987" s="70">
        <v>147.6</v>
      </c>
      <c r="H987" s="71">
        <f t="shared" si="73"/>
        <v>41.4</v>
      </c>
      <c r="I987" s="76">
        <f t="shared" si="75"/>
        <v>221.4</v>
      </c>
    </row>
    <row r="988" spans="1:9" ht="26.25" thickBot="1">
      <c r="A988" s="66">
        <v>2533</v>
      </c>
      <c r="B988" s="109" t="s">
        <v>1091</v>
      </c>
      <c r="C988" s="84" t="s">
        <v>1092</v>
      </c>
      <c r="D988" s="104" t="s">
        <v>1024</v>
      </c>
      <c r="E988" s="114">
        <v>180</v>
      </c>
      <c r="F988" s="94">
        <v>27.6</v>
      </c>
      <c r="G988" s="70">
        <v>147.6</v>
      </c>
      <c r="H988" s="71">
        <f t="shared" si="73"/>
        <v>41.4</v>
      </c>
      <c r="I988" s="76">
        <f t="shared" si="75"/>
        <v>221.4</v>
      </c>
    </row>
    <row r="989" spans="1:10" ht="13.5" thickBot="1">
      <c r="A989" s="66">
        <v>2534</v>
      </c>
      <c r="B989" s="109" t="s">
        <v>1093</v>
      </c>
      <c r="C989" s="84" t="s">
        <v>348</v>
      </c>
      <c r="D989" s="104" t="s">
        <v>1024</v>
      </c>
      <c r="E989" s="114">
        <v>100</v>
      </c>
      <c r="F989" s="94">
        <v>27.6</v>
      </c>
      <c r="G989" s="70">
        <v>147.6</v>
      </c>
      <c r="H989" s="71">
        <f t="shared" si="73"/>
        <v>23</v>
      </c>
      <c r="I989" s="76">
        <f t="shared" si="75"/>
        <v>123</v>
      </c>
      <c r="J989" s="16"/>
    </row>
    <row r="990" spans="1:10" ht="13.5" thickBot="1">
      <c r="A990" s="66">
        <v>2535</v>
      </c>
      <c r="B990" s="109" t="s">
        <v>1094</v>
      </c>
      <c r="C990" s="84" t="s">
        <v>349</v>
      </c>
      <c r="D990" s="104" t="s">
        <v>1024</v>
      </c>
      <c r="E990" s="114">
        <v>130</v>
      </c>
      <c r="F990" s="94">
        <v>23</v>
      </c>
      <c r="G990" s="70">
        <v>123</v>
      </c>
      <c r="H990" s="71">
        <f t="shared" si="73"/>
        <v>29.900000000000002</v>
      </c>
      <c r="I990" s="76">
        <f t="shared" si="75"/>
        <v>159.9</v>
      </c>
      <c r="J990" s="16"/>
    </row>
    <row r="991" spans="1:10" ht="13.5" thickBot="1">
      <c r="A991" s="66">
        <v>2536</v>
      </c>
      <c r="B991" s="109" t="s">
        <v>345</v>
      </c>
      <c r="C991" s="84" t="s">
        <v>1095</v>
      </c>
      <c r="D991" s="104" t="s">
        <v>1024</v>
      </c>
      <c r="E991" s="114">
        <v>150</v>
      </c>
      <c r="F991" s="94">
        <v>32.2</v>
      </c>
      <c r="G991" s="70">
        <v>172.2</v>
      </c>
      <c r="H991" s="71">
        <f t="shared" si="73"/>
        <v>34.5</v>
      </c>
      <c r="I991" s="76">
        <f t="shared" si="75"/>
        <v>184.5</v>
      </c>
      <c r="J991" s="16"/>
    </row>
    <row r="992" spans="1:10" ht="13.5" customHeight="1" thickBot="1">
      <c r="A992" s="66">
        <v>2537</v>
      </c>
      <c r="B992" s="109" t="s">
        <v>1079</v>
      </c>
      <c r="C992" s="84" t="s">
        <v>350</v>
      </c>
      <c r="D992" s="104" t="s">
        <v>1024</v>
      </c>
      <c r="E992" s="114">
        <v>70</v>
      </c>
      <c r="F992" s="94">
        <v>13.8</v>
      </c>
      <c r="G992" s="70">
        <v>73.8</v>
      </c>
      <c r="H992" s="71">
        <f t="shared" si="73"/>
        <v>16.1</v>
      </c>
      <c r="I992" s="76">
        <f t="shared" si="75"/>
        <v>86.1</v>
      </c>
      <c r="J992" s="16"/>
    </row>
    <row r="993" spans="1:10" ht="13.5" thickBot="1">
      <c r="A993" s="457" t="s">
        <v>1013</v>
      </c>
      <c r="B993" s="458"/>
      <c r="C993" s="458"/>
      <c r="D993" s="458"/>
      <c r="E993" s="458"/>
      <c r="F993" s="458"/>
      <c r="G993" s="458"/>
      <c r="H993" s="458"/>
      <c r="I993" s="459"/>
      <c r="J993" s="16"/>
    </row>
    <row r="994" spans="1:10" ht="13.5" thickBot="1">
      <c r="A994" s="66">
        <v>2630</v>
      </c>
      <c r="B994" s="83" t="s">
        <v>414</v>
      </c>
      <c r="C994" s="84" t="s">
        <v>415</v>
      </c>
      <c r="D994" s="104" t="s">
        <v>416</v>
      </c>
      <c r="E994" s="108">
        <v>2800</v>
      </c>
      <c r="F994" s="94">
        <f>E994*23%</f>
        <v>644</v>
      </c>
      <c r="G994" s="70">
        <f>E994+F994</f>
        <v>3444</v>
      </c>
      <c r="H994" s="71">
        <f aca="true" t="shared" si="76" ref="H994:H1002">E994*23%</f>
        <v>644</v>
      </c>
      <c r="I994" s="71">
        <f>E994+H994</f>
        <v>3444</v>
      </c>
      <c r="J994" s="16"/>
    </row>
    <row r="995" spans="1:10" ht="26.25" thickBot="1">
      <c r="A995" s="82">
        <v>3089</v>
      </c>
      <c r="B995" s="83" t="s">
        <v>908</v>
      </c>
      <c r="C995" s="84" t="s">
        <v>1108</v>
      </c>
      <c r="D995" s="82" t="s">
        <v>416</v>
      </c>
      <c r="E995" s="85">
        <v>3000</v>
      </c>
      <c r="F995" s="65"/>
      <c r="G995" s="65"/>
      <c r="H995" s="71">
        <f t="shared" si="76"/>
        <v>690</v>
      </c>
      <c r="I995" s="71">
        <f>H995+E995</f>
        <v>3690</v>
      </c>
      <c r="J995" s="16"/>
    </row>
    <row r="996" spans="1:10" ht="13.5" thickBot="1">
      <c r="A996" s="66">
        <v>3093</v>
      </c>
      <c r="B996" s="77" t="s">
        <v>910</v>
      </c>
      <c r="C996" s="78" t="s">
        <v>913</v>
      </c>
      <c r="D996" s="82" t="s">
        <v>416</v>
      </c>
      <c r="E996" s="85">
        <v>200</v>
      </c>
      <c r="F996" s="65"/>
      <c r="G996" s="65"/>
      <c r="H996" s="71">
        <f t="shared" si="76"/>
        <v>46</v>
      </c>
      <c r="I996" s="71">
        <f>H996+E996</f>
        <v>246</v>
      </c>
      <c r="J996" s="16"/>
    </row>
    <row r="997" spans="1:10" ht="13.5" thickBot="1">
      <c r="A997" s="82">
        <v>3094</v>
      </c>
      <c r="B997" s="83" t="s">
        <v>911</v>
      </c>
      <c r="C997" s="84" t="s">
        <v>914</v>
      </c>
      <c r="D997" s="82" t="s">
        <v>416</v>
      </c>
      <c r="E997" s="85">
        <v>200</v>
      </c>
      <c r="F997" s="65"/>
      <c r="G997" s="65"/>
      <c r="H997" s="71">
        <f t="shared" si="76"/>
        <v>46</v>
      </c>
      <c r="I997" s="71">
        <f>H997+E997</f>
        <v>246</v>
      </c>
      <c r="J997" s="16"/>
    </row>
    <row r="998" spans="1:10" ht="13.5" thickBot="1">
      <c r="A998" s="66">
        <v>2631</v>
      </c>
      <c r="B998" s="67" t="s">
        <v>417</v>
      </c>
      <c r="C998" s="68" t="s">
        <v>418</v>
      </c>
      <c r="D998" s="66" t="s">
        <v>416</v>
      </c>
      <c r="E998" s="69">
        <v>90</v>
      </c>
      <c r="F998" s="94"/>
      <c r="G998" s="70"/>
      <c r="H998" s="71">
        <f t="shared" si="76"/>
        <v>20.7</v>
      </c>
      <c r="I998" s="71">
        <f>E998+H998</f>
        <v>110.7</v>
      </c>
      <c r="J998" s="16"/>
    </row>
    <row r="999" spans="1:10" ht="13.5" thickBot="1">
      <c r="A999" s="66">
        <v>2632</v>
      </c>
      <c r="B999" s="83" t="s">
        <v>419</v>
      </c>
      <c r="C999" s="84" t="s">
        <v>420</v>
      </c>
      <c r="D999" s="104" t="s">
        <v>416</v>
      </c>
      <c r="E999" s="108">
        <v>100</v>
      </c>
      <c r="F999" s="94"/>
      <c r="G999" s="70"/>
      <c r="H999" s="71">
        <v>23</v>
      </c>
      <c r="I999" s="71">
        <v>123</v>
      </c>
      <c r="J999" s="16"/>
    </row>
    <row r="1000" spans="1:10" ht="15" thickBot="1">
      <c r="A1000" s="82">
        <v>3158</v>
      </c>
      <c r="B1000" s="65" t="s">
        <v>1048</v>
      </c>
      <c r="C1000" s="84" t="s">
        <v>1050</v>
      </c>
      <c r="D1000" s="82" t="s">
        <v>416</v>
      </c>
      <c r="E1000" s="76">
        <v>250</v>
      </c>
      <c r="F1000" s="75"/>
      <c r="G1000" s="75"/>
      <c r="H1000" s="71">
        <f t="shared" si="76"/>
        <v>57.5</v>
      </c>
      <c r="I1000" s="71">
        <f>E1000+H1000</f>
        <v>307.5</v>
      </c>
      <c r="J1000" s="16"/>
    </row>
    <row r="1001" spans="1:10" ht="15" thickBot="1">
      <c r="A1001" s="82">
        <v>3159</v>
      </c>
      <c r="B1001" s="65" t="s">
        <v>1049</v>
      </c>
      <c r="C1001" s="84" t="s">
        <v>1057</v>
      </c>
      <c r="D1001" s="82" t="s">
        <v>416</v>
      </c>
      <c r="E1001" s="76">
        <v>100</v>
      </c>
      <c r="F1001" s="75"/>
      <c r="G1001" s="75"/>
      <c r="H1001" s="71">
        <f t="shared" si="76"/>
        <v>23</v>
      </c>
      <c r="I1001" s="71">
        <f>E1001+H1001</f>
        <v>123</v>
      </c>
      <c r="J1001" s="16"/>
    </row>
    <row r="1002" spans="1:10" ht="15" thickBot="1">
      <c r="A1002" s="82">
        <v>3160</v>
      </c>
      <c r="B1002" s="65" t="s">
        <v>19</v>
      </c>
      <c r="C1002" s="84" t="s">
        <v>1051</v>
      </c>
      <c r="D1002" s="82" t="s">
        <v>416</v>
      </c>
      <c r="E1002" s="76">
        <v>125</v>
      </c>
      <c r="F1002" s="75"/>
      <c r="G1002" s="75"/>
      <c r="H1002" s="71">
        <f t="shared" si="76"/>
        <v>28.75</v>
      </c>
      <c r="I1002" s="71">
        <f>E1002+H1002</f>
        <v>153.75</v>
      </c>
      <c r="J1002" s="16"/>
    </row>
    <row r="1003" spans="1:10" ht="13.5" thickBot="1">
      <c r="A1003" s="457" t="s">
        <v>80</v>
      </c>
      <c r="B1003" s="458"/>
      <c r="C1003" s="458"/>
      <c r="D1003" s="458"/>
      <c r="E1003" s="458"/>
      <c r="F1003" s="458"/>
      <c r="G1003" s="458"/>
      <c r="H1003" s="458"/>
      <c r="I1003" s="459"/>
      <c r="J1003" s="16"/>
    </row>
    <row r="1004" spans="1:10" ht="13.5" thickBot="1">
      <c r="A1004" s="66">
        <v>2041</v>
      </c>
      <c r="B1004" s="67" t="s">
        <v>19</v>
      </c>
      <c r="C1004" s="68" t="s">
        <v>81</v>
      </c>
      <c r="D1004" s="66" t="s">
        <v>1010</v>
      </c>
      <c r="E1004" s="69">
        <v>125</v>
      </c>
      <c r="F1004" s="94">
        <f>E1004*23%</f>
        <v>28.75</v>
      </c>
      <c r="G1004" s="70">
        <f>E1004+F1004</f>
        <v>153.75</v>
      </c>
      <c r="H1004" s="71">
        <f>E1004*23%</f>
        <v>28.75</v>
      </c>
      <c r="I1004" s="71">
        <f>H1004+E1004</f>
        <v>153.75</v>
      </c>
      <c r="J1004" s="16"/>
    </row>
    <row r="1005" spans="1:10" ht="26.25" thickBot="1">
      <c r="A1005" s="66">
        <v>3150</v>
      </c>
      <c r="B1005" s="67" t="s">
        <v>1028</v>
      </c>
      <c r="C1005" s="68" t="s">
        <v>1109</v>
      </c>
      <c r="D1005" s="66" t="s">
        <v>1010</v>
      </c>
      <c r="E1005" s="69">
        <v>4000</v>
      </c>
      <c r="F1005" s="94"/>
      <c r="G1005" s="70"/>
      <c r="H1005" s="71">
        <f>E1005*23%</f>
        <v>920</v>
      </c>
      <c r="I1005" s="71">
        <f>H1005+E1005</f>
        <v>4920</v>
      </c>
      <c r="J1005" s="16"/>
    </row>
    <row r="1006" spans="1:10" ht="13.5" thickBot="1">
      <c r="A1006" s="66">
        <v>3151</v>
      </c>
      <c r="B1006" s="67" t="s">
        <v>1029</v>
      </c>
      <c r="C1006" s="68" t="s">
        <v>1030</v>
      </c>
      <c r="D1006" s="66" t="s">
        <v>1010</v>
      </c>
      <c r="E1006" s="69">
        <v>2000</v>
      </c>
      <c r="F1006" s="94"/>
      <c r="G1006" s="70"/>
      <c r="H1006" s="71">
        <f>E1006*23%</f>
        <v>460</v>
      </c>
      <c r="I1006" s="71">
        <f>H1006+E1006</f>
        <v>2460</v>
      </c>
      <c r="J1006" s="16"/>
    </row>
    <row r="1007" spans="1:10" ht="13.5" thickBot="1">
      <c r="A1007" s="66">
        <v>3152</v>
      </c>
      <c r="B1007" s="67" t="s">
        <v>1031</v>
      </c>
      <c r="C1007" s="68" t="s">
        <v>1032</v>
      </c>
      <c r="D1007" s="66" t="s">
        <v>1010</v>
      </c>
      <c r="E1007" s="69">
        <v>1000</v>
      </c>
      <c r="F1007" s="94"/>
      <c r="G1007" s="70"/>
      <c r="H1007" s="71">
        <f>E1007*23%</f>
        <v>230</v>
      </c>
      <c r="I1007" s="71">
        <f>H1007+E1007</f>
        <v>1230</v>
      </c>
      <c r="J1007" s="16"/>
    </row>
    <row r="1008" spans="1:10" ht="13.5" thickBot="1">
      <c r="A1008" s="457" t="str">
        <f>'[1]CENNIK  VAT ZW'!$A$787</f>
        <v>POLIIKLINIKA Z PRZYCHODNIAMI PODSTAWOWEJ OPIEKI ZDROWOTNEJ I PORADNIAMI SPECJALISTYCZNYMI</v>
      </c>
      <c r="B1008" s="458"/>
      <c r="C1008" s="458"/>
      <c r="D1008" s="458"/>
      <c r="E1008" s="458"/>
      <c r="F1008" s="458"/>
      <c r="G1008" s="458"/>
      <c r="H1008" s="458"/>
      <c r="I1008" s="459"/>
      <c r="J1008" s="16"/>
    </row>
    <row r="1009" spans="1:10" ht="13.5" thickBot="1">
      <c r="A1009" s="66">
        <v>2857</v>
      </c>
      <c r="B1009" s="115" t="s">
        <v>19</v>
      </c>
      <c r="C1009" s="68" t="s">
        <v>627</v>
      </c>
      <c r="D1009" s="104" t="s">
        <v>728</v>
      </c>
      <c r="E1009" s="69">
        <v>85</v>
      </c>
      <c r="F1009" s="94">
        <f aca="true" t="shared" si="77" ref="F1009:F1021">E1009*23%</f>
        <v>19.55</v>
      </c>
      <c r="G1009" s="70">
        <f aca="true" t="shared" si="78" ref="G1009:G1021">E1009+F1009</f>
        <v>104.55</v>
      </c>
      <c r="H1009" s="71">
        <f aca="true" t="shared" si="79" ref="H1009:H1031">E1009*23%</f>
        <v>19.55</v>
      </c>
      <c r="I1009" s="71">
        <f aca="true" t="shared" si="80" ref="I1009:I1031">E1009+H1009</f>
        <v>104.55</v>
      </c>
      <c r="J1009" s="16"/>
    </row>
    <row r="1010" spans="1:10" ht="26.25" thickBot="1">
      <c r="A1010" s="66">
        <v>2858</v>
      </c>
      <c r="B1010" s="67" t="s">
        <v>19</v>
      </c>
      <c r="C1010" s="68" t="s">
        <v>628</v>
      </c>
      <c r="D1010" s="104" t="s">
        <v>728</v>
      </c>
      <c r="E1010" s="69">
        <v>150</v>
      </c>
      <c r="F1010" s="94">
        <f t="shared" si="77"/>
        <v>34.5</v>
      </c>
      <c r="G1010" s="70">
        <f t="shared" si="78"/>
        <v>184.5</v>
      </c>
      <c r="H1010" s="71">
        <f t="shared" si="79"/>
        <v>34.5</v>
      </c>
      <c r="I1010" s="71">
        <f t="shared" si="80"/>
        <v>184.5</v>
      </c>
      <c r="J1010" s="16"/>
    </row>
    <row r="1011" spans="1:10" ht="26.25" thickBot="1">
      <c r="A1011" s="66">
        <v>2859</v>
      </c>
      <c r="B1011" s="105" t="s">
        <v>19</v>
      </c>
      <c r="C1011" s="84" t="s">
        <v>629</v>
      </c>
      <c r="D1011" s="104" t="s">
        <v>728</v>
      </c>
      <c r="E1011" s="69">
        <v>150</v>
      </c>
      <c r="F1011" s="94">
        <f t="shared" si="77"/>
        <v>34.5</v>
      </c>
      <c r="G1011" s="70">
        <f t="shared" si="78"/>
        <v>184.5</v>
      </c>
      <c r="H1011" s="71">
        <f t="shared" si="79"/>
        <v>34.5</v>
      </c>
      <c r="I1011" s="71">
        <f t="shared" si="80"/>
        <v>184.5</v>
      </c>
      <c r="J1011" s="16"/>
    </row>
    <row r="1012" spans="1:10" ht="13.5" thickBot="1">
      <c r="A1012" s="66">
        <v>2860</v>
      </c>
      <c r="B1012" s="105" t="s">
        <v>19</v>
      </c>
      <c r="C1012" s="84" t="s">
        <v>630</v>
      </c>
      <c r="D1012" s="104" t="s">
        <v>728</v>
      </c>
      <c r="E1012" s="69">
        <v>300</v>
      </c>
      <c r="F1012" s="94">
        <f t="shared" si="77"/>
        <v>69</v>
      </c>
      <c r="G1012" s="70">
        <f t="shared" si="78"/>
        <v>369</v>
      </c>
      <c r="H1012" s="71">
        <f t="shared" si="79"/>
        <v>69</v>
      </c>
      <c r="I1012" s="71">
        <f t="shared" si="80"/>
        <v>369</v>
      </c>
      <c r="J1012" s="16"/>
    </row>
    <row r="1013" spans="1:10" ht="26.25" thickBot="1">
      <c r="A1013" s="66">
        <v>2861</v>
      </c>
      <c r="B1013" s="67" t="s">
        <v>727</v>
      </c>
      <c r="C1013" s="68" t="s">
        <v>631</v>
      </c>
      <c r="D1013" s="104" t="s">
        <v>728</v>
      </c>
      <c r="E1013" s="69">
        <v>80</v>
      </c>
      <c r="F1013" s="94">
        <f t="shared" si="77"/>
        <v>18.400000000000002</v>
      </c>
      <c r="G1013" s="70">
        <f t="shared" si="78"/>
        <v>98.4</v>
      </c>
      <c r="H1013" s="71">
        <f t="shared" si="79"/>
        <v>18.400000000000002</v>
      </c>
      <c r="I1013" s="71">
        <f t="shared" si="80"/>
        <v>98.4</v>
      </c>
      <c r="J1013" s="16"/>
    </row>
    <row r="1014" spans="1:10" ht="26.25" thickBot="1">
      <c r="A1014" s="66">
        <v>2862</v>
      </c>
      <c r="B1014" s="67" t="s">
        <v>727</v>
      </c>
      <c r="C1014" s="68" t="s">
        <v>1152</v>
      </c>
      <c r="D1014" s="104" t="s">
        <v>728</v>
      </c>
      <c r="E1014" s="69">
        <v>400</v>
      </c>
      <c r="F1014" s="94">
        <f t="shared" si="77"/>
        <v>92</v>
      </c>
      <c r="G1014" s="70">
        <f t="shared" si="78"/>
        <v>492</v>
      </c>
      <c r="H1014" s="71">
        <f t="shared" si="79"/>
        <v>92</v>
      </c>
      <c r="I1014" s="71">
        <f t="shared" si="80"/>
        <v>492</v>
      </c>
      <c r="J1014" s="16"/>
    </row>
    <row r="1015" spans="1:10" ht="13.5" thickBot="1">
      <c r="A1015" s="66">
        <v>2863</v>
      </c>
      <c r="B1015" s="67" t="s">
        <v>727</v>
      </c>
      <c r="C1015" s="68" t="s">
        <v>632</v>
      </c>
      <c r="D1015" s="104" t="s">
        <v>728</v>
      </c>
      <c r="E1015" s="69">
        <v>30</v>
      </c>
      <c r="F1015" s="94">
        <f t="shared" si="77"/>
        <v>6.9</v>
      </c>
      <c r="G1015" s="70">
        <f t="shared" si="78"/>
        <v>36.9</v>
      </c>
      <c r="H1015" s="71">
        <f t="shared" si="79"/>
        <v>6.9</v>
      </c>
      <c r="I1015" s="71">
        <f t="shared" si="80"/>
        <v>36.9</v>
      </c>
      <c r="J1015" s="16"/>
    </row>
    <row r="1016" spans="1:10" ht="26.25" thickBot="1">
      <c r="A1016" s="66">
        <v>2864</v>
      </c>
      <c r="B1016" s="105" t="s">
        <v>19</v>
      </c>
      <c r="C1016" s="84" t="s">
        <v>633</v>
      </c>
      <c r="D1016" s="104" t="s">
        <v>728</v>
      </c>
      <c r="E1016" s="69">
        <v>50</v>
      </c>
      <c r="F1016" s="94">
        <f t="shared" si="77"/>
        <v>11.5</v>
      </c>
      <c r="G1016" s="70">
        <f t="shared" si="78"/>
        <v>61.5</v>
      </c>
      <c r="H1016" s="71">
        <f t="shared" si="79"/>
        <v>11.5</v>
      </c>
      <c r="I1016" s="71">
        <f t="shared" si="80"/>
        <v>61.5</v>
      </c>
      <c r="J1016" s="16"/>
    </row>
    <row r="1017" spans="1:10" ht="13.5" thickBot="1">
      <c r="A1017" s="66">
        <v>2865</v>
      </c>
      <c r="B1017" s="115" t="s">
        <v>19</v>
      </c>
      <c r="C1017" s="84" t="s">
        <v>634</v>
      </c>
      <c r="D1017" s="104" t="s">
        <v>728</v>
      </c>
      <c r="E1017" s="69">
        <v>70</v>
      </c>
      <c r="F1017" s="94">
        <f t="shared" si="77"/>
        <v>16.1</v>
      </c>
      <c r="G1017" s="70">
        <f t="shared" si="78"/>
        <v>86.1</v>
      </c>
      <c r="H1017" s="71">
        <f t="shared" si="79"/>
        <v>16.1</v>
      </c>
      <c r="I1017" s="71">
        <f t="shared" si="80"/>
        <v>86.1</v>
      </c>
      <c r="J1017" s="16"/>
    </row>
    <row r="1018" spans="1:10" ht="26.25" thickBot="1">
      <c r="A1018" s="66">
        <v>2866</v>
      </c>
      <c r="B1018" s="115" t="s">
        <v>19</v>
      </c>
      <c r="C1018" s="84" t="s">
        <v>635</v>
      </c>
      <c r="D1018" s="104" t="s">
        <v>728</v>
      </c>
      <c r="E1018" s="69">
        <v>120</v>
      </c>
      <c r="F1018" s="94">
        <f t="shared" si="77"/>
        <v>27.6</v>
      </c>
      <c r="G1018" s="70">
        <f t="shared" si="78"/>
        <v>147.6</v>
      </c>
      <c r="H1018" s="71">
        <f t="shared" si="79"/>
        <v>27.6</v>
      </c>
      <c r="I1018" s="71">
        <f t="shared" si="80"/>
        <v>147.6</v>
      </c>
      <c r="J1018" s="16"/>
    </row>
    <row r="1019" spans="1:10" ht="26.25" thickBot="1">
      <c r="A1019" s="66">
        <v>2867</v>
      </c>
      <c r="B1019" s="67" t="s">
        <v>727</v>
      </c>
      <c r="C1019" s="84" t="s">
        <v>636</v>
      </c>
      <c r="D1019" s="104" t="s">
        <v>728</v>
      </c>
      <c r="E1019" s="69">
        <v>30</v>
      </c>
      <c r="F1019" s="94">
        <f t="shared" si="77"/>
        <v>6.9</v>
      </c>
      <c r="G1019" s="70">
        <f t="shared" si="78"/>
        <v>36.9</v>
      </c>
      <c r="H1019" s="71">
        <f t="shared" si="79"/>
        <v>6.9</v>
      </c>
      <c r="I1019" s="71">
        <f t="shared" si="80"/>
        <v>36.9</v>
      </c>
      <c r="J1019" s="16"/>
    </row>
    <row r="1020" spans="1:10" ht="26.25" thickBot="1">
      <c r="A1020" s="66">
        <v>2868</v>
      </c>
      <c r="B1020" s="67" t="s">
        <v>727</v>
      </c>
      <c r="C1020" s="84" t="s">
        <v>637</v>
      </c>
      <c r="D1020" s="104" t="s">
        <v>728</v>
      </c>
      <c r="E1020" s="69">
        <v>20</v>
      </c>
      <c r="F1020" s="94">
        <f t="shared" si="77"/>
        <v>4.6000000000000005</v>
      </c>
      <c r="G1020" s="70">
        <f t="shared" si="78"/>
        <v>24.6</v>
      </c>
      <c r="H1020" s="71">
        <f t="shared" si="79"/>
        <v>4.6000000000000005</v>
      </c>
      <c r="I1020" s="71">
        <f t="shared" si="80"/>
        <v>24.6</v>
      </c>
      <c r="J1020" s="16"/>
    </row>
    <row r="1021" spans="1:10" ht="26.25" thickBot="1">
      <c r="A1021" s="66">
        <v>2869</v>
      </c>
      <c r="B1021" s="67" t="s">
        <v>727</v>
      </c>
      <c r="C1021" s="84" t="s">
        <v>638</v>
      </c>
      <c r="D1021" s="104" t="s">
        <v>728</v>
      </c>
      <c r="E1021" s="69">
        <v>30</v>
      </c>
      <c r="F1021" s="94">
        <f t="shared" si="77"/>
        <v>6.9</v>
      </c>
      <c r="G1021" s="70">
        <f t="shared" si="78"/>
        <v>36.9</v>
      </c>
      <c r="H1021" s="71">
        <f t="shared" si="79"/>
        <v>6.9</v>
      </c>
      <c r="I1021" s="71">
        <f t="shared" si="80"/>
        <v>36.9</v>
      </c>
      <c r="J1021" s="16"/>
    </row>
    <row r="1022" spans="1:10" ht="77.25" thickBot="1">
      <c r="A1022" s="66">
        <v>2870</v>
      </c>
      <c r="B1022" s="73" t="s">
        <v>727</v>
      </c>
      <c r="C1022" s="84" t="s">
        <v>2357</v>
      </c>
      <c r="D1022" s="104" t="s">
        <v>728</v>
      </c>
      <c r="E1022" s="71">
        <v>0.41</v>
      </c>
      <c r="F1022" s="116"/>
      <c r="G1022" s="116"/>
      <c r="H1022" s="71">
        <f t="shared" si="79"/>
        <v>0.0943</v>
      </c>
      <c r="I1022" s="71">
        <f>E1022+H1022</f>
        <v>0.5043</v>
      </c>
      <c r="J1022" s="16"/>
    </row>
    <row r="1023" spans="1:10" ht="64.5" thickBot="1">
      <c r="A1023" s="66">
        <v>2871</v>
      </c>
      <c r="B1023" s="73" t="s">
        <v>727</v>
      </c>
      <c r="C1023" s="84" t="s">
        <v>2358</v>
      </c>
      <c r="D1023" s="104" t="s">
        <v>206</v>
      </c>
      <c r="E1023" s="71">
        <v>2.33</v>
      </c>
      <c r="F1023" s="117"/>
      <c r="G1023" s="117"/>
      <c r="H1023" s="71">
        <f t="shared" si="79"/>
        <v>0.5359</v>
      </c>
      <c r="I1023" s="71">
        <f>E1023+H1023</f>
        <v>2.8659</v>
      </c>
      <c r="J1023" s="16"/>
    </row>
    <row r="1024" spans="1:10" ht="77.25" thickBot="1">
      <c r="A1024" s="72">
        <v>3167</v>
      </c>
      <c r="B1024" s="73" t="s">
        <v>727</v>
      </c>
      <c r="C1024" s="84" t="s">
        <v>2359</v>
      </c>
      <c r="D1024" s="104" t="s">
        <v>728</v>
      </c>
      <c r="E1024" s="71">
        <v>11.67</v>
      </c>
      <c r="F1024" s="118"/>
      <c r="G1024" s="118"/>
      <c r="H1024" s="71">
        <f t="shared" si="79"/>
        <v>2.6841</v>
      </c>
      <c r="I1024" s="71">
        <f>E1024+H1024</f>
        <v>14.354099999999999</v>
      </c>
      <c r="J1024" s="16"/>
    </row>
    <row r="1025" spans="1:10" ht="26.25" thickBot="1">
      <c r="A1025" s="72">
        <v>3230</v>
      </c>
      <c r="B1025" s="73" t="s">
        <v>727</v>
      </c>
      <c r="C1025" s="84" t="s">
        <v>1930</v>
      </c>
      <c r="D1025" s="104" t="s">
        <v>1931</v>
      </c>
      <c r="E1025" s="71">
        <v>0.53</v>
      </c>
      <c r="F1025" s="118"/>
      <c r="G1025" s="118"/>
      <c r="H1025" s="71">
        <f t="shared" si="79"/>
        <v>0.12190000000000001</v>
      </c>
      <c r="I1025" s="71">
        <f t="shared" si="80"/>
        <v>0.6519</v>
      </c>
      <c r="J1025" s="16"/>
    </row>
    <row r="1026" spans="1:10" ht="90" thickBot="1">
      <c r="A1026" s="72">
        <v>2872</v>
      </c>
      <c r="B1026" s="73" t="s">
        <v>727</v>
      </c>
      <c r="C1026" s="152" t="s">
        <v>1941</v>
      </c>
      <c r="D1026" s="73" t="s">
        <v>728</v>
      </c>
      <c r="E1026" s="469" t="s">
        <v>1940</v>
      </c>
      <c r="F1026" s="470"/>
      <c r="G1026" s="470"/>
      <c r="H1026" s="470"/>
      <c r="I1026" s="471"/>
      <c r="J1026" s="16"/>
    </row>
    <row r="1027" spans="1:10" ht="13.5" thickBot="1">
      <c r="A1027" s="66">
        <v>2873</v>
      </c>
      <c r="B1027" s="73" t="s">
        <v>639</v>
      </c>
      <c r="C1027" s="84" t="s">
        <v>640</v>
      </c>
      <c r="D1027" s="104" t="s">
        <v>728</v>
      </c>
      <c r="E1027" s="69">
        <v>70</v>
      </c>
      <c r="F1027" s="94">
        <f>E1027*23%</f>
        <v>16.1</v>
      </c>
      <c r="G1027" s="70">
        <f>E1027+F1027</f>
        <v>86.1</v>
      </c>
      <c r="H1027" s="71">
        <f t="shared" si="79"/>
        <v>16.1</v>
      </c>
      <c r="I1027" s="71">
        <f t="shared" si="80"/>
        <v>86.1</v>
      </c>
      <c r="J1027" s="16"/>
    </row>
    <row r="1028" spans="1:10" ht="13.5" thickBot="1">
      <c r="A1028" s="66">
        <v>2874</v>
      </c>
      <c r="B1028" s="67" t="s">
        <v>641</v>
      </c>
      <c r="C1028" s="84" t="s">
        <v>642</v>
      </c>
      <c r="D1028" s="104" t="s">
        <v>728</v>
      </c>
      <c r="E1028" s="69">
        <v>66</v>
      </c>
      <c r="F1028" s="94">
        <f>E1028*23%</f>
        <v>15.180000000000001</v>
      </c>
      <c r="G1028" s="70">
        <f>E1028+F1028</f>
        <v>81.18</v>
      </c>
      <c r="H1028" s="71">
        <f t="shared" si="79"/>
        <v>15.180000000000001</v>
      </c>
      <c r="I1028" s="71">
        <f t="shared" si="80"/>
        <v>81.18</v>
      </c>
      <c r="J1028" s="16"/>
    </row>
    <row r="1029" spans="1:10" ht="13.5" thickBot="1">
      <c r="A1029" s="66">
        <v>2957</v>
      </c>
      <c r="B1029" s="67" t="s">
        <v>727</v>
      </c>
      <c r="C1029" s="84" t="s">
        <v>2228</v>
      </c>
      <c r="D1029" s="104" t="s">
        <v>728</v>
      </c>
      <c r="E1029" s="69">
        <v>5.9</v>
      </c>
      <c r="F1029" s="94">
        <v>1.3570000000000002</v>
      </c>
      <c r="G1029" s="70">
        <v>7.257000000000001</v>
      </c>
      <c r="H1029" s="71">
        <v>1.3570000000000002</v>
      </c>
      <c r="I1029" s="71">
        <v>7.257000000000001</v>
      </c>
      <c r="J1029" s="16"/>
    </row>
    <row r="1030" spans="1:10" ht="13.5" thickBot="1">
      <c r="A1030" s="66">
        <v>3231</v>
      </c>
      <c r="B1030" s="67" t="s">
        <v>727</v>
      </c>
      <c r="C1030" s="84" t="s">
        <v>2229</v>
      </c>
      <c r="D1030" s="104" t="s">
        <v>728</v>
      </c>
      <c r="E1030" s="69">
        <v>8.5</v>
      </c>
      <c r="F1030" s="94">
        <v>1.955</v>
      </c>
      <c r="G1030" s="70">
        <v>10.455</v>
      </c>
      <c r="H1030" s="71">
        <v>1.955</v>
      </c>
      <c r="I1030" s="71">
        <v>10.455</v>
      </c>
      <c r="J1030" s="16"/>
    </row>
    <row r="1031" spans="1:10" ht="13.5" thickBot="1">
      <c r="A1031" s="66">
        <v>2989</v>
      </c>
      <c r="B1031" s="67" t="s">
        <v>19</v>
      </c>
      <c r="C1031" s="84" t="s">
        <v>763</v>
      </c>
      <c r="D1031" s="104" t="s">
        <v>1015</v>
      </c>
      <c r="E1031" s="69">
        <v>150</v>
      </c>
      <c r="F1031" s="94">
        <f>E1031*23%</f>
        <v>34.5</v>
      </c>
      <c r="G1031" s="70">
        <f>E1031+F1031</f>
        <v>184.5</v>
      </c>
      <c r="H1031" s="71">
        <f t="shared" si="79"/>
        <v>34.5</v>
      </c>
      <c r="I1031" s="71">
        <f t="shared" si="80"/>
        <v>184.5</v>
      </c>
      <c r="J1031" s="16"/>
    </row>
    <row r="1032" spans="1:10" ht="13.5" thickBot="1">
      <c r="A1032" s="463" t="s">
        <v>661</v>
      </c>
      <c r="B1032" s="464"/>
      <c r="C1032" s="464"/>
      <c r="D1032" s="464"/>
      <c r="E1032" s="464"/>
      <c r="F1032" s="464"/>
      <c r="G1032" s="464"/>
      <c r="H1032" s="464"/>
      <c r="I1032" s="465"/>
      <c r="J1032" s="16"/>
    </row>
    <row r="1033" spans="1:10" ht="12.75">
      <c r="A1033" s="308">
        <v>2892</v>
      </c>
      <c r="B1033" s="309" t="s">
        <v>19</v>
      </c>
      <c r="C1033" s="309" t="s">
        <v>662</v>
      </c>
      <c r="D1033" s="310" t="s">
        <v>1014</v>
      </c>
      <c r="E1033" s="311">
        <v>200</v>
      </c>
      <c r="F1033" s="309"/>
      <c r="G1033" s="309"/>
      <c r="H1033" s="312">
        <f>E1033*23%</f>
        <v>46</v>
      </c>
      <c r="I1033" s="313">
        <f>E1033+H1033</f>
        <v>246</v>
      </c>
      <c r="J1033" s="16"/>
    </row>
    <row r="1034" spans="1:9" s="206" customFormat="1" ht="12.75">
      <c r="A1034" s="314">
        <v>3450</v>
      </c>
      <c r="B1034" s="305" t="s">
        <v>2408</v>
      </c>
      <c r="C1034" s="305" t="s">
        <v>2412</v>
      </c>
      <c r="D1034" s="304" t="s">
        <v>1014</v>
      </c>
      <c r="E1034" s="306">
        <v>100</v>
      </c>
      <c r="F1034" s="305"/>
      <c r="G1034" s="305"/>
      <c r="H1034" s="307">
        <f>E1034*23%</f>
        <v>23</v>
      </c>
      <c r="I1034" s="315">
        <f>E1034+H1034</f>
        <v>123</v>
      </c>
    </row>
    <row r="1035" spans="1:9" s="206" customFormat="1" ht="13.5" thickBot="1">
      <c r="A1035" s="316">
        <v>3451</v>
      </c>
      <c r="B1035" s="317"/>
      <c r="C1035" s="317" t="s">
        <v>2411</v>
      </c>
      <c r="D1035" s="318" t="s">
        <v>1014</v>
      </c>
      <c r="E1035" s="319">
        <v>280</v>
      </c>
      <c r="F1035" s="317"/>
      <c r="G1035" s="317"/>
      <c r="H1035" s="320">
        <f>E1035*23%</f>
        <v>64.4</v>
      </c>
      <c r="I1035" s="321">
        <f>E1035+H1035</f>
        <v>344.4</v>
      </c>
    </row>
    <row r="1036" spans="1:10" ht="13.5" thickBot="1">
      <c r="A1036" s="466" t="s">
        <v>1016</v>
      </c>
      <c r="B1036" s="467"/>
      <c r="C1036" s="467"/>
      <c r="D1036" s="467"/>
      <c r="E1036" s="467"/>
      <c r="F1036" s="467"/>
      <c r="G1036" s="467"/>
      <c r="H1036" s="467"/>
      <c r="I1036" s="468"/>
      <c r="J1036" s="16"/>
    </row>
    <row r="1037" spans="1:10" ht="13.5" thickBot="1">
      <c r="A1037" s="66">
        <v>2893</v>
      </c>
      <c r="B1037" s="109" t="s">
        <v>19</v>
      </c>
      <c r="C1037" s="84" t="s">
        <v>663</v>
      </c>
      <c r="D1037" s="104" t="s">
        <v>1015</v>
      </c>
      <c r="E1037" s="69">
        <v>125</v>
      </c>
      <c r="F1037" s="65"/>
      <c r="G1037" s="65"/>
      <c r="H1037" s="71">
        <f>E1037*23%</f>
        <v>28.75</v>
      </c>
      <c r="I1037" s="71">
        <f>E1037+H1037</f>
        <v>153.75</v>
      </c>
      <c r="J1037" s="16"/>
    </row>
    <row r="1038" spans="1:10" ht="13.5" thickBot="1">
      <c r="A1038" s="66">
        <v>2894</v>
      </c>
      <c r="B1038" s="109" t="s">
        <v>19</v>
      </c>
      <c r="C1038" s="84" t="s">
        <v>664</v>
      </c>
      <c r="D1038" s="104" t="s">
        <v>1015</v>
      </c>
      <c r="E1038" s="69">
        <v>125</v>
      </c>
      <c r="F1038" s="65"/>
      <c r="G1038" s="65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454" t="s">
        <v>665</v>
      </c>
      <c r="B1039" s="455"/>
      <c r="C1039" s="455"/>
      <c r="D1039" s="455"/>
      <c r="E1039" s="455"/>
      <c r="F1039" s="455"/>
      <c r="G1039" s="455"/>
      <c r="H1039" s="455"/>
      <c r="I1039" s="456"/>
      <c r="J1039" s="16"/>
    </row>
    <row r="1040" spans="1:10" ht="13.5" thickBot="1">
      <c r="A1040" s="66">
        <v>2895</v>
      </c>
      <c r="B1040" s="109" t="s">
        <v>19</v>
      </c>
      <c r="C1040" s="84" t="s">
        <v>666</v>
      </c>
      <c r="D1040" s="104" t="s">
        <v>1017</v>
      </c>
      <c r="E1040" s="69">
        <v>125</v>
      </c>
      <c r="F1040" s="65"/>
      <c r="G1040" s="65"/>
      <c r="H1040" s="71">
        <f>E1040*23%</f>
        <v>28.75</v>
      </c>
      <c r="I1040" s="71">
        <f>E1040+H1040</f>
        <v>153.75</v>
      </c>
      <c r="J1040" s="16"/>
    </row>
    <row r="1041" spans="1:10" ht="13.5" thickBot="1">
      <c r="A1041" s="457" t="s">
        <v>105</v>
      </c>
      <c r="B1041" s="458"/>
      <c r="C1041" s="458"/>
      <c r="D1041" s="458"/>
      <c r="E1041" s="458"/>
      <c r="F1041" s="458"/>
      <c r="G1041" s="458"/>
      <c r="H1041" s="458"/>
      <c r="I1041" s="459"/>
      <c r="J1041" s="16"/>
    </row>
    <row r="1042" spans="1:10" ht="13.5" customHeight="1" thickBot="1">
      <c r="A1042" s="66">
        <v>2050</v>
      </c>
      <c r="B1042" s="67" t="s">
        <v>19</v>
      </c>
      <c r="C1042" s="68" t="s">
        <v>106</v>
      </c>
      <c r="D1042" s="66" t="s">
        <v>107</v>
      </c>
      <c r="E1042" s="69">
        <v>125</v>
      </c>
      <c r="F1042" s="94">
        <f aca="true" t="shared" si="81" ref="F1042:F1056">E1042*23%</f>
        <v>28.75</v>
      </c>
      <c r="G1042" s="70">
        <f aca="true" t="shared" si="82" ref="G1042:G1056">E1042+F1042</f>
        <v>153.75</v>
      </c>
      <c r="H1042" s="71">
        <f aca="true" t="shared" si="83" ref="H1042:H1056">E1042*23%</f>
        <v>28.75</v>
      </c>
      <c r="I1042" s="71">
        <f aca="true" t="shared" si="84" ref="I1042:I1056">E1042+H1042</f>
        <v>153.75</v>
      </c>
      <c r="J1042" s="16"/>
    </row>
    <row r="1043" spans="1:10" ht="13.5" thickBot="1">
      <c r="A1043" s="66">
        <v>2051</v>
      </c>
      <c r="B1043" s="109" t="s">
        <v>108</v>
      </c>
      <c r="C1043" s="84" t="s">
        <v>109</v>
      </c>
      <c r="D1043" s="66" t="s">
        <v>107</v>
      </c>
      <c r="E1043" s="120">
        <v>120</v>
      </c>
      <c r="F1043" s="94">
        <f t="shared" si="81"/>
        <v>27.6</v>
      </c>
      <c r="G1043" s="70">
        <f t="shared" si="82"/>
        <v>147.6</v>
      </c>
      <c r="H1043" s="71">
        <f t="shared" si="83"/>
        <v>27.6</v>
      </c>
      <c r="I1043" s="71">
        <f t="shared" si="84"/>
        <v>147.6</v>
      </c>
      <c r="J1043" s="16"/>
    </row>
    <row r="1044" spans="1:10" ht="13.5" thickBot="1">
      <c r="A1044" s="66">
        <v>2052</v>
      </c>
      <c r="B1044" s="109" t="s">
        <v>110</v>
      </c>
      <c r="C1044" s="84" t="s">
        <v>111</v>
      </c>
      <c r="D1044" s="66" t="s">
        <v>107</v>
      </c>
      <c r="E1044" s="121">
        <v>100</v>
      </c>
      <c r="F1044" s="94">
        <f t="shared" si="81"/>
        <v>23</v>
      </c>
      <c r="G1044" s="70">
        <f t="shared" si="82"/>
        <v>123</v>
      </c>
      <c r="H1044" s="71">
        <f t="shared" si="83"/>
        <v>23</v>
      </c>
      <c r="I1044" s="71">
        <f t="shared" si="84"/>
        <v>123</v>
      </c>
      <c r="J1044" s="16"/>
    </row>
    <row r="1045" spans="1:10" ht="13.5" thickBot="1">
      <c r="A1045" s="66">
        <v>2053</v>
      </c>
      <c r="B1045" s="109" t="s">
        <v>112</v>
      </c>
      <c r="C1045" s="84" t="s">
        <v>113</v>
      </c>
      <c r="D1045" s="66" t="s">
        <v>107</v>
      </c>
      <c r="E1045" s="69">
        <v>300</v>
      </c>
      <c r="F1045" s="94">
        <f t="shared" si="81"/>
        <v>69</v>
      </c>
      <c r="G1045" s="70">
        <f t="shared" si="82"/>
        <v>369</v>
      </c>
      <c r="H1045" s="71">
        <f t="shared" si="83"/>
        <v>69</v>
      </c>
      <c r="I1045" s="71">
        <f t="shared" si="84"/>
        <v>369</v>
      </c>
      <c r="J1045" s="16"/>
    </row>
    <row r="1046" spans="1:10" ht="13.5" thickBot="1">
      <c r="A1046" s="66">
        <v>2054</v>
      </c>
      <c r="B1046" s="109" t="s">
        <v>114</v>
      </c>
      <c r="C1046" s="84" t="s">
        <v>115</v>
      </c>
      <c r="D1046" s="66" t="s">
        <v>107</v>
      </c>
      <c r="E1046" s="121">
        <v>140</v>
      </c>
      <c r="F1046" s="94">
        <f t="shared" si="81"/>
        <v>32.2</v>
      </c>
      <c r="G1046" s="70">
        <f t="shared" si="82"/>
        <v>172.2</v>
      </c>
      <c r="H1046" s="71">
        <f t="shared" si="83"/>
        <v>32.2</v>
      </c>
      <c r="I1046" s="71">
        <f t="shared" si="84"/>
        <v>172.2</v>
      </c>
      <c r="J1046" s="16"/>
    </row>
    <row r="1047" spans="1:10" ht="13.5" thickBot="1">
      <c r="A1047" s="66">
        <v>2055</v>
      </c>
      <c r="B1047" s="109" t="s">
        <v>116</v>
      </c>
      <c r="C1047" s="84" t="s">
        <v>117</v>
      </c>
      <c r="D1047" s="66" t="s">
        <v>107</v>
      </c>
      <c r="E1047" s="69">
        <v>150</v>
      </c>
      <c r="F1047" s="94">
        <f t="shared" si="81"/>
        <v>34.5</v>
      </c>
      <c r="G1047" s="70">
        <f t="shared" si="82"/>
        <v>184.5</v>
      </c>
      <c r="H1047" s="71">
        <f t="shared" si="83"/>
        <v>34.5</v>
      </c>
      <c r="I1047" s="71">
        <f t="shared" si="84"/>
        <v>184.5</v>
      </c>
      <c r="J1047" s="16"/>
    </row>
    <row r="1048" spans="1:10" ht="13.5" thickBot="1">
      <c r="A1048" s="66">
        <v>2056</v>
      </c>
      <c r="B1048" s="109" t="s">
        <v>118</v>
      </c>
      <c r="C1048" s="84" t="s">
        <v>119</v>
      </c>
      <c r="D1048" s="66" t="s">
        <v>107</v>
      </c>
      <c r="E1048" s="121">
        <v>200</v>
      </c>
      <c r="F1048" s="94">
        <f t="shared" si="81"/>
        <v>46</v>
      </c>
      <c r="G1048" s="70">
        <f t="shared" si="82"/>
        <v>246</v>
      </c>
      <c r="H1048" s="71">
        <f t="shared" si="83"/>
        <v>46</v>
      </c>
      <c r="I1048" s="71">
        <f t="shared" si="84"/>
        <v>246</v>
      </c>
      <c r="J1048" s="16"/>
    </row>
    <row r="1049" spans="1:10" ht="13.5" thickBot="1">
      <c r="A1049" s="66">
        <v>2057</v>
      </c>
      <c r="B1049" s="109" t="s">
        <v>120</v>
      </c>
      <c r="C1049" s="84" t="s">
        <v>121</v>
      </c>
      <c r="D1049" s="66" t="s">
        <v>107</v>
      </c>
      <c r="E1049" s="69">
        <v>150</v>
      </c>
      <c r="F1049" s="94">
        <f t="shared" si="81"/>
        <v>34.5</v>
      </c>
      <c r="G1049" s="70">
        <f t="shared" si="82"/>
        <v>184.5</v>
      </c>
      <c r="H1049" s="71">
        <f t="shared" si="83"/>
        <v>34.5</v>
      </c>
      <c r="I1049" s="71">
        <f t="shared" si="84"/>
        <v>184.5</v>
      </c>
      <c r="J1049" s="16"/>
    </row>
    <row r="1050" spans="1:10" ht="13.5" thickBot="1">
      <c r="A1050" s="66">
        <v>2058</v>
      </c>
      <c r="B1050" s="109" t="s">
        <v>122</v>
      </c>
      <c r="C1050" s="84" t="s">
        <v>123</v>
      </c>
      <c r="D1050" s="66" t="s">
        <v>107</v>
      </c>
      <c r="E1050" s="121">
        <v>500</v>
      </c>
      <c r="F1050" s="94">
        <f t="shared" si="81"/>
        <v>115</v>
      </c>
      <c r="G1050" s="70">
        <f t="shared" si="82"/>
        <v>615</v>
      </c>
      <c r="H1050" s="71">
        <f t="shared" si="83"/>
        <v>115</v>
      </c>
      <c r="I1050" s="71">
        <f t="shared" si="84"/>
        <v>615</v>
      </c>
      <c r="J1050" s="16"/>
    </row>
    <row r="1051" spans="1:10" ht="13.5" customHeight="1" thickBot="1">
      <c r="A1051" s="66">
        <v>2059</v>
      </c>
      <c r="B1051" s="109" t="s">
        <v>124</v>
      </c>
      <c r="C1051" s="84" t="s">
        <v>125</v>
      </c>
      <c r="D1051" s="66" t="s">
        <v>107</v>
      </c>
      <c r="E1051" s="69">
        <v>250</v>
      </c>
      <c r="F1051" s="94">
        <f t="shared" si="81"/>
        <v>57.5</v>
      </c>
      <c r="G1051" s="70">
        <f t="shared" si="82"/>
        <v>307.5</v>
      </c>
      <c r="H1051" s="71">
        <f t="shared" si="83"/>
        <v>57.5</v>
      </c>
      <c r="I1051" s="71">
        <f t="shared" si="84"/>
        <v>307.5</v>
      </c>
      <c r="J1051" s="16"/>
    </row>
    <row r="1052" spans="1:10" ht="13.5" thickBot="1">
      <c r="A1052" s="66">
        <v>2060</v>
      </c>
      <c r="B1052" s="109" t="s">
        <v>126</v>
      </c>
      <c r="C1052" s="84" t="s">
        <v>127</v>
      </c>
      <c r="D1052" s="66" t="s">
        <v>107</v>
      </c>
      <c r="E1052" s="121">
        <v>200</v>
      </c>
      <c r="F1052" s="94">
        <f t="shared" si="81"/>
        <v>46</v>
      </c>
      <c r="G1052" s="70">
        <f t="shared" si="82"/>
        <v>246</v>
      </c>
      <c r="H1052" s="71">
        <f t="shared" si="83"/>
        <v>46</v>
      </c>
      <c r="I1052" s="71">
        <f t="shared" si="84"/>
        <v>246</v>
      </c>
      <c r="J1052" s="16"/>
    </row>
    <row r="1053" spans="1:10" ht="13.5" thickBot="1">
      <c r="A1053" s="66">
        <v>2061</v>
      </c>
      <c r="B1053" s="109" t="s">
        <v>128</v>
      </c>
      <c r="C1053" s="84" t="s">
        <v>129</v>
      </c>
      <c r="D1053" s="66" t="s">
        <v>107</v>
      </c>
      <c r="E1053" s="121">
        <v>250</v>
      </c>
      <c r="F1053" s="94">
        <f t="shared" si="81"/>
        <v>57.5</v>
      </c>
      <c r="G1053" s="70">
        <f t="shared" si="82"/>
        <v>307.5</v>
      </c>
      <c r="H1053" s="71">
        <f t="shared" si="83"/>
        <v>57.5</v>
      </c>
      <c r="I1053" s="71">
        <f t="shared" si="84"/>
        <v>307.5</v>
      </c>
      <c r="J1053" s="16"/>
    </row>
    <row r="1054" spans="1:10" ht="13.5" thickBot="1">
      <c r="A1054" s="66">
        <v>2062</v>
      </c>
      <c r="B1054" s="109" t="s">
        <v>130</v>
      </c>
      <c r="C1054" s="84" t="s">
        <v>131</v>
      </c>
      <c r="D1054" s="66" t="s">
        <v>107</v>
      </c>
      <c r="E1054" s="121">
        <v>100</v>
      </c>
      <c r="F1054" s="94">
        <f t="shared" si="81"/>
        <v>23</v>
      </c>
      <c r="G1054" s="70">
        <f t="shared" si="82"/>
        <v>123</v>
      </c>
      <c r="H1054" s="71">
        <f t="shared" si="83"/>
        <v>23</v>
      </c>
      <c r="I1054" s="71">
        <f t="shared" si="84"/>
        <v>123</v>
      </c>
      <c r="J1054" s="16"/>
    </row>
    <row r="1055" spans="1:10" ht="13.5" thickBot="1">
      <c r="A1055" s="66">
        <v>2063</v>
      </c>
      <c r="B1055" s="109" t="s">
        <v>132</v>
      </c>
      <c r="C1055" s="84" t="s">
        <v>133</v>
      </c>
      <c r="D1055" s="66" t="s">
        <v>107</v>
      </c>
      <c r="E1055" s="69">
        <v>100</v>
      </c>
      <c r="F1055" s="94">
        <f t="shared" si="81"/>
        <v>23</v>
      </c>
      <c r="G1055" s="70">
        <f t="shared" si="82"/>
        <v>123</v>
      </c>
      <c r="H1055" s="71">
        <f t="shared" si="83"/>
        <v>23</v>
      </c>
      <c r="I1055" s="71">
        <f t="shared" si="84"/>
        <v>123</v>
      </c>
      <c r="J1055" s="16"/>
    </row>
    <row r="1056" spans="1:10" ht="13.5" thickBot="1">
      <c r="A1056" s="66">
        <v>2064</v>
      </c>
      <c r="B1056" s="109" t="s">
        <v>134</v>
      </c>
      <c r="C1056" s="84" t="s">
        <v>135</v>
      </c>
      <c r="D1056" s="66" t="s">
        <v>107</v>
      </c>
      <c r="E1056" s="69">
        <v>100</v>
      </c>
      <c r="F1056" s="94">
        <f t="shared" si="81"/>
        <v>23</v>
      </c>
      <c r="G1056" s="70">
        <f t="shared" si="82"/>
        <v>123</v>
      </c>
      <c r="H1056" s="71">
        <f t="shared" si="83"/>
        <v>23</v>
      </c>
      <c r="I1056" s="71">
        <f t="shared" si="84"/>
        <v>123</v>
      </c>
      <c r="J1056" s="16"/>
    </row>
    <row r="1057" spans="1:10" ht="13.5" thickBot="1">
      <c r="A1057" s="442" t="s">
        <v>136</v>
      </c>
      <c r="B1057" s="443"/>
      <c r="C1057" s="443"/>
      <c r="D1057" s="443"/>
      <c r="E1057" s="443"/>
      <c r="F1057" s="443"/>
      <c r="G1057" s="443"/>
      <c r="H1057" s="443"/>
      <c r="I1057" s="444"/>
      <c r="J1057" s="16"/>
    </row>
    <row r="1058" spans="1:10" ht="13.5" thickBot="1">
      <c r="A1058" s="66">
        <v>2065</v>
      </c>
      <c r="B1058" s="67" t="s">
        <v>137</v>
      </c>
      <c r="C1058" s="68" t="s">
        <v>138</v>
      </c>
      <c r="D1058" s="72" t="s">
        <v>145</v>
      </c>
      <c r="E1058" s="69">
        <v>40</v>
      </c>
      <c r="F1058" s="94">
        <f>E1058*23%</f>
        <v>9.200000000000001</v>
      </c>
      <c r="G1058" s="70">
        <f>E1058+F1058</f>
        <v>49.2</v>
      </c>
      <c r="H1058" s="71">
        <f>E1058*23%</f>
        <v>9.200000000000001</v>
      </c>
      <c r="I1058" s="71">
        <f>E1058+H1058</f>
        <v>49.2</v>
      </c>
      <c r="J1058" s="16"/>
    </row>
    <row r="1059" spans="1:10" ht="13.5" thickBot="1">
      <c r="A1059" s="66">
        <v>2066</v>
      </c>
      <c r="B1059" s="67" t="s">
        <v>139</v>
      </c>
      <c r="C1059" s="68" t="s">
        <v>140</v>
      </c>
      <c r="D1059" s="72" t="s">
        <v>145</v>
      </c>
      <c r="E1059" s="69">
        <v>100</v>
      </c>
      <c r="F1059" s="94">
        <f>E1059*23%</f>
        <v>23</v>
      </c>
      <c r="G1059" s="70">
        <f>E1059+F1059</f>
        <v>123</v>
      </c>
      <c r="H1059" s="71">
        <f>E1059*23%</f>
        <v>23</v>
      </c>
      <c r="I1059" s="71">
        <f>E1059+H1059</f>
        <v>123</v>
      </c>
      <c r="J1059" s="16"/>
    </row>
    <row r="1060" spans="1:10" ht="13.5" thickBot="1">
      <c r="A1060" s="66">
        <v>2067</v>
      </c>
      <c r="B1060" s="67" t="s">
        <v>141</v>
      </c>
      <c r="C1060" s="68" t="s">
        <v>142</v>
      </c>
      <c r="D1060" s="72" t="s">
        <v>145</v>
      </c>
      <c r="E1060" s="69">
        <v>40</v>
      </c>
      <c r="F1060" s="94">
        <f>E1060*23%</f>
        <v>9.200000000000001</v>
      </c>
      <c r="G1060" s="70">
        <f>E1060+F1060</f>
        <v>49.2</v>
      </c>
      <c r="H1060" s="71">
        <f>E1060*23%</f>
        <v>9.200000000000001</v>
      </c>
      <c r="I1060" s="71">
        <f>E1060+H1060</f>
        <v>49.2</v>
      </c>
      <c r="J1060" s="16"/>
    </row>
    <row r="1061" spans="1:10" ht="13.5" thickBot="1">
      <c r="A1061" s="439" t="s">
        <v>143</v>
      </c>
      <c r="B1061" s="440"/>
      <c r="C1061" s="440"/>
      <c r="D1061" s="440"/>
      <c r="E1061" s="440"/>
      <c r="F1061" s="440"/>
      <c r="G1061" s="440"/>
      <c r="H1061" s="440"/>
      <c r="I1061" s="441"/>
      <c r="J1061" s="16"/>
    </row>
    <row r="1062" spans="1:10" ht="13.5" thickBot="1">
      <c r="A1062" s="66">
        <v>2068</v>
      </c>
      <c r="B1062" s="122" t="s">
        <v>19</v>
      </c>
      <c r="C1062" s="68" t="s">
        <v>144</v>
      </c>
      <c r="D1062" s="72" t="s">
        <v>1035</v>
      </c>
      <c r="E1062" s="69">
        <v>125</v>
      </c>
      <c r="F1062" s="94">
        <f aca="true" t="shared" si="85" ref="F1062:F1069">E1062*23%</f>
        <v>28.75</v>
      </c>
      <c r="G1062" s="70">
        <f aca="true" t="shared" si="86" ref="G1062:G1069">E1062+F1062</f>
        <v>153.75</v>
      </c>
      <c r="H1062" s="71">
        <f aca="true" t="shared" si="87" ref="H1062:H1069">E1062*23%</f>
        <v>28.75</v>
      </c>
      <c r="I1062" s="71">
        <f aca="true" t="shared" si="88" ref="I1062:I1069">E1062+H1062</f>
        <v>153.75</v>
      </c>
      <c r="J1062" s="16"/>
    </row>
    <row r="1063" spans="1:10" ht="13.5" thickBot="1">
      <c r="A1063" s="66">
        <v>2069</v>
      </c>
      <c r="B1063" s="67" t="s">
        <v>146</v>
      </c>
      <c r="C1063" s="68" t="s">
        <v>147</v>
      </c>
      <c r="D1063" s="72" t="s">
        <v>1035</v>
      </c>
      <c r="E1063" s="69">
        <v>300</v>
      </c>
      <c r="F1063" s="94">
        <f t="shared" si="85"/>
        <v>69</v>
      </c>
      <c r="G1063" s="70">
        <f t="shared" si="86"/>
        <v>369</v>
      </c>
      <c r="H1063" s="71">
        <f t="shared" si="87"/>
        <v>69</v>
      </c>
      <c r="I1063" s="71">
        <f t="shared" si="88"/>
        <v>369</v>
      </c>
      <c r="J1063" s="16"/>
    </row>
    <row r="1064" spans="1:10" ht="13.5" thickBot="1">
      <c r="A1064" s="66">
        <v>2070</v>
      </c>
      <c r="B1064" s="67" t="s">
        <v>148</v>
      </c>
      <c r="C1064" s="68" t="s">
        <v>149</v>
      </c>
      <c r="D1064" s="72" t="s">
        <v>1035</v>
      </c>
      <c r="E1064" s="69">
        <v>80</v>
      </c>
      <c r="F1064" s="94">
        <f t="shared" si="85"/>
        <v>18.400000000000002</v>
      </c>
      <c r="G1064" s="70">
        <f t="shared" si="86"/>
        <v>98.4</v>
      </c>
      <c r="H1064" s="71">
        <f t="shared" si="87"/>
        <v>18.400000000000002</v>
      </c>
      <c r="I1064" s="71">
        <f t="shared" si="88"/>
        <v>98.4</v>
      </c>
      <c r="J1064" s="16"/>
    </row>
    <row r="1065" spans="1:10" ht="13.5" thickBot="1">
      <c r="A1065" s="66">
        <v>2071</v>
      </c>
      <c r="B1065" s="67" t="s">
        <v>150</v>
      </c>
      <c r="C1065" s="68" t="s">
        <v>151</v>
      </c>
      <c r="D1065" s="72" t="s">
        <v>1035</v>
      </c>
      <c r="E1065" s="69">
        <v>40</v>
      </c>
      <c r="F1065" s="94">
        <f t="shared" si="85"/>
        <v>9.200000000000001</v>
      </c>
      <c r="G1065" s="70">
        <f t="shared" si="86"/>
        <v>49.2</v>
      </c>
      <c r="H1065" s="71">
        <f t="shared" si="87"/>
        <v>9.200000000000001</v>
      </c>
      <c r="I1065" s="71">
        <f t="shared" si="88"/>
        <v>49.2</v>
      </c>
      <c r="J1065" s="16"/>
    </row>
    <row r="1066" spans="1:10" ht="13.5" thickBot="1">
      <c r="A1066" s="66">
        <v>2072</v>
      </c>
      <c r="B1066" s="67" t="s">
        <v>152</v>
      </c>
      <c r="C1066" s="68" t="s">
        <v>153</v>
      </c>
      <c r="D1066" s="72" t="s">
        <v>1035</v>
      </c>
      <c r="E1066" s="69">
        <v>300</v>
      </c>
      <c r="F1066" s="94">
        <f t="shared" si="85"/>
        <v>69</v>
      </c>
      <c r="G1066" s="70">
        <f t="shared" si="86"/>
        <v>369</v>
      </c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2073</v>
      </c>
      <c r="B1067" s="67" t="s">
        <v>154</v>
      </c>
      <c r="C1067" s="68" t="s">
        <v>155</v>
      </c>
      <c r="D1067" s="72" t="s">
        <v>1035</v>
      </c>
      <c r="E1067" s="69">
        <v>200</v>
      </c>
      <c r="F1067" s="94">
        <f t="shared" si="85"/>
        <v>46</v>
      </c>
      <c r="G1067" s="70">
        <f t="shared" si="86"/>
        <v>246</v>
      </c>
      <c r="H1067" s="71">
        <f t="shared" si="87"/>
        <v>46</v>
      </c>
      <c r="I1067" s="71">
        <f t="shared" si="88"/>
        <v>246</v>
      </c>
      <c r="J1067" s="16"/>
    </row>
    <row r="1068" spans="1:10" ht="13.5" thickBot="1">
      <c r="A1068" s="66">
        <v>2074</v>
      </c>
      <c r="B1068" s="67" t="s">
        <v>150</v>
      </c>
      <c r="C1068" s="68" t="s">
        <v>156</v>
      </c>
      <c r="D1068" s="72" t="s">
        <v>1035</v>
      </c>
      <c r="E1068" s="69">
        <v>650</v>
      </c>
      <c r="F1068" s="94">
        <f t="shared" si="85"/>
        <v>149.5</v>
      </c>
      <c r="G1068" s="70">
        <f t="shared" si="86"/>
        <v>799.5</v>
      </c>
      <c r="H1068" s="71">
        <f t="shared" si="87"/>
        <v>149.5</v>
      </c>
      <c r="I1068" s="71">
        <f t="shared" si="88"/>
        <v>799.5</v>
      </c>
      <c r="J1068" s="16"/>
    </row>
    <row r="1069" spans="1:10" ht="13.5" customHeight="1" thickBot="1">
      <c r="A1069" s="66">
        <v>2075</v>
      </c>
      <c r="B1069" s="67" t="s">
        <v>110</v>
      </c>
      <c r="C1069" s="68" t="s">
        <v>157</v>
      </c>
      <c r="D1069" s="72" t="s">
        <v>1035</v>
      </c>
      <c r="E1069" s="69">
        <v>50</v>
      </c>
      <c r="F1069" s="94">
        <f t="shared" si="85"/>
        <v>11.5</v>
      </c>
      <c r="G1069" s="70">
        <f t="shared" si="86"/>
        <v>61.5</v>
      </c>
      <c r="H1069" s="71">
        <f t="shared" si="87"/>
        <v>11.5</v>
      </c>
      <c r="I1069" s="71">
        <f t="shared" si="88"/>
        <v>61.5</v>
      </c>
      <c r="J1069" s="16"/>
    </row>
    <row r="1070" spans="1:10" ht="13.5" thickBot="1">
      <c r="A1070" s="457" t="s">
        <v>158</v>
      </c>
      <c r="B1070" s="458"/>
      <c r="C1070" s="458"/>
      <c r="D1070" s="458"/>
      <c r="E1070" s="458"/>
      <c r="F1070" s="458"/>
      <c r="G1070" s="458"/>
      <c r="H1070" s="458"/>
      <c r="I1070" s="459"/>
      <c r="J1070" s="16"/>
    </row>
    <row r="1071" spans="1:10" ht="13.5" thickBot="1">
      <c r="A1071" s="66">
        <v>2076</v>
      </c>
      <c r="B1071" s="109" t="s">
        <v>19</v>
      </c>
      <c r="C1071" s="84" t="s">
        <v>159</v>
      </c>
      <c r="D1071" s="104" t="s">
        <v>160</v>
      </c>
      <c r="E1071" s="120">
        <v>150</v>
      </c>
      <c r="F1071" s="94">
        <f>E1071*23%</f>
        <v>34.5</v>
      </c>
      <c r="G1071" s="70">
        <f>E1071+F1071</f>
        <v>184.5</v>
      </c>
      <c r="H1071" s="71">
        <f aca="true" t="shared" si="89" ref="H1071:H1086">E1071*23%</f>
        <v>34.5</v>
      </c>
      <c r="I1071" s="71">
        <f aca="true" t="shared" si="90" ref="I1071:I1086">E1071+H1071</f>
        <v>184.5</v>
      </c>
      <c r="J1071" s="16"/>
    </row>
    <row r="1072" spans="1:10" ht="13.5" thickBot="1">
      <c r="A1072" s="66">
        <v>2077</v>
      </c>
      <c r="B1072" s="109" t="s">
        <v>161</v>
      </c>
      <c r="C1072" s="84" t="s">
        <v>162</v>
      </c>
      <c r="D1072" s="104" t="s">
        <v>160</v>
      </c>
      <c r="E1072" s="120">
        <v>150</v>
      </c>
      <c r="F1072" s="94">
        <f>E1072*23%</f>
        <v>34.5</v>
      </c>
      <c r="G1072" s="70">
        <f>E1072+F1072</f>
        <v>184.5</v>
      </c>
      <c r="H1072" s="71">
        <f t="shared" si="89"/>
        <v>34.5</v>
      </c>
      <c r="I1072" s="71">
        <f t="shared" si="90"/>
        <v>184.5</v>
      </c>
      <c r="J1072" s="16"/>
    </row>
    <row r="1073" spans="1:10" ht="13.5" thickBot="1">
      <c r="A1073" s="66">
        <v>2080</v>
      </c>
      <c r="B1073" s="109" t="s">
        <v>163</v>
      </c>
      <c r="C1073" s="84" t="s">
        <v>164</v>
      </c>
      <c r="D1073" s="104" t="s">
        <v>160</v>
      </c>
      <c r="E1073" s="120">
        <v>100</v>
      </c>
      <c r="F1073" s="94"/>
      <c r="G1073" s="70"/>
      <c r="H1073" s="71">
        <f t="shared" si="89"/>
        <v>23</v>
      </c>
      <c r="I1073" s="71">
        <f t="shared" si="90"/>
        <v>123</v>
      </c>
      <c r="J1073" s="16"/>
    </row>
    <row r="1074" spans="1:10" ht="13.5" thickBot="1">
      <c r="A1074" s="66">
        <v>2081</v>
      </c>
      <c r="B1074" s="109" t="s">
        <v>165</v>
      </c>
      <c r="C1074" s="84" t="s">
        <v>166</v>
      </c>
      <c r="D1074" s="104" t="s">
        <v>160</v>
      </c>
      <c r="E1074" s="120">
        <v>100</v>
      </c>
      <c r="F1074" s="94"/>
      <c r="G1074" s="70"/>
      <c r="H1074" s="71">
        <f t="shared" si="89"/>
        <v>23</v>
      </c>
      <c r="I1074" s="71">
        <f t="shared" si="90"/>
        <v>123</v>
      </c>
      <c r="J1074" s="16"/>
    </row>
    <row r="1075" spans="1:10" ht="13.5" thickBot="1">
      <c r="A1075" s="66">
        <v>2082</v>
      </c>
      <c r="B1075" s="109" t="s">
        <v>915</v>
      </c>
      <c r="C1075" s="84" t="s">
        <v>167</v>
      </c>
      <c r="D1075" s="104" t="s">
        <v>160</v>
      </c>
      <c r="E1075" s="120">
        <v>150</v>
      </c>
      <c r="F1075" s="94"/>
      <c r="G1075" s="70"/>
      <c r="H1075" s="71">
        <f t="shared" si="89"/>
        <v>34.5</v>
      </c>
      <c r="I1075" s="71">
        <f t="shared" si="90"/>
        <v>184.5</v>
      </c>
      <c r="J1075" s="16"/>
    </row>
    <row r="1076" spans="1:10" ht="13.5" thickBot="1">
      <c r="A1076" s="66">
        <v>2084</v>
      </c>
      <c r="B1076" s="109" t="s">
        <v>168</v>
      </c>
      <c r="C1076" s="84" t="s">
        <v>169</v>
      </c>
      <c r="D1076" s="104" t="s">
        <v>160</v>
      </c>
      <c r="E1076" s="120">
        <v>300</v>
      </c>
      <c r="F1076" s="94"/>
      <c r="G1076" s="70"/>
      <c r="H1076" s="71">
        <f t="shared" si="89"/>
        <v>69</v>
      </c>
      <c r="I1076" s="71">
        <f t="shared" si="90"/>
        <v>369</v>
      </c>
      <c r="J1076" s="16"/>
    </row>
    <row r="1077" spans="1:10" ht="13.5" thickBot="1">
      <c r="A1077" s="66">
        <v>2085</v>
      </c>
      <c r="B1077" s="109" t="s">
        <v>170</v>
      </c>
      <c r="C1077" s="84" t="s">
        <v>171</v>
      </c>
      <c r="D1077" s="104" t="s">
        <v>160</v>
      </c>
      <c r="E1077" s="120">
        <v>300</v>
      </c>
      <c r="F1077" s="94"/>
      <c r="G1077" s="70"/>
      <c r="H1077" s="71">
        <f t="shared" si="89"/>
        <v>69</v>
      </c>
      <c r="I1077" s="71">
        <f t="shared" si="90"/>
        <v>369</v>
      </c>
      <c r="J1077" s="16"/>
    </row>
    <row r="1078" spans="1:10" ht="13.5" thickBot="1">
      <c r="A1078" s="66">
        <v>2086</v>
      </c>
      <c r="B1078" s="109" t="s">
        <v>172</v>
      </c>
      <c r="C1078" s="84" t="s">
        <v>173</v>
      </c>
      <c r="D1078" s="104" t="s">
        <v>160</v>
      </c>
      <c r="E1078" s="120">
        <v>100</v>
      </c>
      <c r="F1078" s="94"/>
      <c r="G1078" s="70"/>
      <c r="H1078" s="71">
        <f t="shared" si="89"/>
        <v>23</v>
      </c>
      <c r="I1078" s="71">
        <f t="shared" si="90"/>
        <v>123</v>
      </c>
      <c r="J1078" s="16"/>
    </row>
    <row r="1079" spans="1:10" ht="13.5" thickBot="1">
      <c r="A1079" s="66">
        <v>2087</v>
      </c>
      <c r="B1079" s="109" t="s">
        <v>174</v>
      </c>
      <c r="C1079" s="84" t="s">
        <v>175</v>
      </c>
      <c r="D1079" s="104" t="s">
        <v>160</v>
      </c>
      <c r="E1079" s="120">
        <v>200</v>
      </c>
      <c r="F1079" s="94">
        <f>E1079*23%</f>
        <v>46</v>
      </c>
      <c r="G1079" s="70">
        <f>E1079+F1079</f>
        <v>246</v>
      </c>
      <c r="H1079" s="71">
        <f t="shared" si="89"/>
        <v>46</v>
      </c>
      <c r="I1079" s="71">
        <f t="shared" si="90"/>
        <v>246</v>
      </c>
      <c r="J1079" s="16"/>
    </row>
    <row r="1080" spans="1:10" ht="13.5" thickBot="1">
      <c r="A1080" s="66">
        <v>2947</v>
      </c>
      <c r="B1080" s="109" t="s">
        <v>176</v>
      </c>
      <c r="C1080" s="84" t="s">
        <v>1938</v>
      </c>
      <c r="D1080" s="104" t="s">
        <v>160</v>
      </c>
      <c r="E1080" s="120">
        <v>150</v>
      </c>
      <c r="F1080" s="94"/>
      <c r="G1080" s="70"/>
      <c r="H1080" s="71">
        <f t="shared" si="89"/>
        <v>34.5</v>
      </c>
      <c r="I1080" s="71">
        <f t="shared" si="90"/>
        <v>184.5</v>
      </c>
      <c r="J1080" s="16"/>
    </row>
    <row r="1081" spans="1:10" ht="13.5" thickBot="1">
      <c r="A1081" s="66">
        <v>3224</v>
      </c>
      <c r="B1081" s="109" t="s">
        <v>1920</v>
      </c>
      <c r="C1081" s="84" t="s">
        <v>1921</v>
      </c>
      <c r="D1081" s="104" t="s">
        <v>1922</v>
      </c>
      <c r="E1081" s="120">
        <v>6000</v>
      </c>
      <c r="F1081" s="94"/>
      <c r="G1081" s="70"/>
      <c r="H1081" s="71">
        <f t="shared" si="89"/>
        <v>1380</v>
      </c>
      <c r="I1081" s="71">
        <f t="shared" si="90"/>
        <v>7380</v>
      </c>
      <c r="J1081" s="16"/>
    </row>
    <row r="1082" spans="1:10" ht="26.25" thickBot="1">
      <c r="A1082" s="66">
        <v>3225</v>
      </c>
      <c r="B1082" s="109" t="s">
        <v>1923</v>
      </c>
      <c r="C1082" s="84" t="s">
        <v>1924</v>
      </c>
      <c r="D1082" s="104" t="s">
        <v>160</v>
      </c>
      <c r="E1082" s="120">
        <v>6000</v>
      </c>
      <c r="F1082" s="94"/>
      <c r="G1082" s="70"/>
      <c r="H1082" s="71">
        <f t="shared" si="89"/>
        <v>1380</v>
      </c>
      <c r="I1082" s="71">
        <f t="shared" si="90"/>
        <v>7380</v>
      </c>
      <c r="J1082" s="16"/>
    </row>
    <row r="1083" spans="1:10" ht="26.25" thickBot="1">
      <c r="A1083" s="66">
        <v>3226</v>
      </c>
      <c r="B1083" s="109" t="s">
        <v>1925</v>
      </c>
      <c r="C1083" s="84" t="s">
        <v>1926</v>
      </c>
      <c r="D1083" s="104" t="s">
        <v>160</v>
      </c>
      <c r="E1083" s="120">
        <v>2000</v>
      </c>
      <c r="F1083" s="94"/>
      <c r="G1083" s="70"/>
      <c r="H1083" s="71">
        <f t="shared" si="89"/>
        <v>460</v>
      </c>
      <c r="I1083" s="71">
        <f t="shared" si="90"/>
        <v>2460</v>
      </c>
      <c r="J1083" s="16"/>
    </row>
    <row r="1084" spans="1:10" ht="13.5" customHeight="1" thickBot="1">
      <c r="A1084" s="66">
        <v>3227</v>
      </c>
      <c r="B1084" s="109" t="s">
        <v>1927</v>
      </c>
      <c r="C1084" s="84" t="s">
        <v>1928</v>
      </c>
      <c r="D1084" s="104" t="s">
        <v>160</v>
      </c>
      <c r="E1084" s="120">
        <v>6000</v>
      </c>
      <c r="F1084" s="94"/>
      <c r="G1084" s="70"/>
      <c r="H1084" s="71">
        <f t="shared" si="89"/>
        <v>1380</v>
      </c>
      <c r="I1084" s="71">
        <f t="shared" si="90"/>
        <v>7380</v>
      </c>
      <c r="J1084" s="16"/>
    </row>
    <row r="1085" spans="1:10" ht="13.5" thickBot="1">
      <c r="A1085" s="66">
        <v>3228</v>
      </c>
      <c r="B1085" s="109"/>
      <c r="C1085" s="84" t="s">
        <v>1929</v>
      </c>
      <c r="D1085" s="104" t="s">
        <v>160</v>
      </c>
      <c r="E1085" s="120">
        <v>2000</v>
      </c>
      <c r="F1085" s="94"/>
      <c r="G1085" s="70"/>
      <c r="H1085" s="71">
        <f t="shared" si="89"/>
        <v>460</v>
      </c>
      <c r="I1085" s="71">
        <f t="shared" si="90"/>
        <v>2460</v>
      </c>
      <c r="J1085" s="16"/>
    </row>
    <row r="1086" spans="1:10" ht="13.5" thickBot="1">
      <c r="A1086" s="66">
        <v>3229</v>
      </c>
      <c r="B1086" s="109" t="s">
        <v>431</v>
      </c>
      <c r="C1086" s="84" t="s">
        <v>432</v>
      </c>
      <c r="D1086" s="104" t="s">
        <v>160</v>
      </c>
      <c r="E1086" s="120">
        <v>50</v>
      </c>
      <c r="F1086" s="94"/>
      <c r="G1086" s="70"/>
      <c r="H1086" s="71">
        <f t="shared" si="89"/>
        <v>11.5</v>
      </c>
      <c r="I1086" s="71">
        <f t="shared" si="90"/>
        <v>61.5</v>
      </c>
      <c r="J1086" s="16"/>
    </row>
    <row r="1087" spans="1:10" ht="13.5" customHeight="1" thickBot="1">
      <c r="A1087" s="82">
        <v>3147</v>
      </c>
      <c r="B1087" s="83" t="s">
        <v>991</v>
      </c>
      <c r="C1087" s="84" t="s">
        <v>992</v>
      </c>
      <c r="D1087" s="82" t="s">
        <v>160</v>
      </c>
      <c r="E1087" s="85">
        <v>3500</v>
      </c>
      <c r="F1087" s="65"/>
      <c r="G1087" s="65"/>
      <c r="H1087" s="71">
        <f>E1087*23%</f>
        <v>805</v>
      </c>
      <c r="I1087" s="71">
        <f>H1087+E1087</f>
        <v>4305</v>
      </c>
      <c r="J1087" s="16"/>
    </row>
    <row r="1088" spans="1:10" ht="13.5" thickBot="1">
      <c r="A1088" s="82">
        <v>3148</v>
      </c>
      <c r="B1088" s="83" t="s">
        <v>993</v>
      </c>
      <c r="C1088" s="84" t="s">
        <v>1131</v>
      </c>
      <c r="D1088" s="82" t="s">
        <v>160</v>
      </c>
      <c r="E1088" s="85">
        <v>6500</v>
      </c>
      <c r="F1088" s="65"/>
      <c r="G1088" s="65"/>
      <c r="H1088" s="71">
        <f>E1088*23%</f>
        <v>1495</v>
      </c>
      <c r="I1088" s="71">
        <f>H1088+E1088</f>
        <v>7995</v>
      </c>
      <c r="J1088" s="16"/>
    </row>
    <row r="1089" spans="1:10" ht="13.5" thickBot="1">
      <c r="A1089" s="82">
        <v>3149</v>
      </c>
      <c r="B1089" s="83" t="s">
        <v>995</v>
      </c>
      <c r="C1089" s="84" t="s">
        <v>1002</v>
      </c>
      <c r="D1089" s="82" t="s">
        <v>160</v>
      </c>
      <c r="E1089" s="85">
        <v>7500</v>
      </c>
      <c r="F1089" s="65"/>
      <c r="G1089" s="65"/>
      <c r="H1089" s="71">
        <f>E1089*23%</f>
        <v>1725</v>
      </c>
      <c r="I1089" s="71">
        <f>H1089+E1089</f>
        <v>9225</v>
      </c>
      <c r="J1089" s="16"/>
    </row>
    <row r="1090" spans="1:10" ht="13.5" thickBot="1">
      <c r="A1090" s="457" t="s">
        <v>177</v>
      </c>
      <c r="B1090" s="458"/>
      <c r="C1090" s="458"/>
      <c r="D1090" s="458"/>
      <c r="E1090" s="458"/>
      <c r="F1090" s="458"/>
      <c r="G1090" s="458"/>
      <c r="H1090" s="458"/>
      <c r="I1090" s="459"/>
      <c r="J1090" s="16"/>
    </row>
    <row r="1091" spans="1:10" ht="13.5" customHeight="1" thickBot="1">
      <c r="A1091" s="66">
        <v>2088</v>
      </c>
      <c r="B1091" s="105" t="s">
        <v>19</v>
      </c>
      <c r="C1091" s="84" t="s">
        <v>178</v>
      </c>
      <c r="D1091" s="104" t="s">
        <v>179</v>
      </c>
      <c r="E1091" s="69">
        <v>150</v>
      </c>
      <c r="F1091" s="94">
        <f>E1091*23%</f>
        <v>34.5</v>
      </c>
      <c r="G1091" s="123">
        <f>E1091+F1091</f>
        <v>184.5</v>
      </c>
      <c r="H1091" s="71">
        <f>E1091*23%</f>
        <v>34.5</v>
      </c>
      <c r="I1091" s="71">
        <f>E1091+H1091</f>
        <v>184.5</v>
      </c>
      <c r="J1091" s="16"/>
    </row>
    <row r="1092" spans="1:10" ht="13.5" thickBot="1">
      <c r="A1092" s="66">
        <v>2089</v>
      </c>
      <c r="B1092" s="67" t="s">
        <v>19</v>
      </c>
      <c r="C1092" s="68" t="s">
        <v>180</v>
      </c>
      <c r="D1092" s="66" t="s">
        <v>179</v>
      </c>
      <c r="E1092" s="69">
        <v>150</v>
      </c>
      <c r="F1092" s="94">
        <f>E1092*23%</f>
        <v>34.5</v>
      </c>
      <c r="G1092" s="70">
        <f>E1092+F1092</f>
        <v>184.5</v>
      </c>
      <c r="H1092" s="71">
        <f>E1092*23%</f>
        <v>34.5</v>
      </c>
      <c r="I1092" s="71">
        <f>E1092+H1092</f>
        <v>184.5</v>
      </c>
      <c r="J1092" s="16"/>
    </row>
    <row r="1093" spans="1:10" ht="13.5" thickBot="1">
      <c r="A1093" s="66">
        <v>2090</v>
      </c>
      <c r="B1093" s="109" t="s">
        <v>181</v>
      </c>
      <c r="C1093" s="84" t="s">
        <v>182</v>
      </c>
      <c r="D1093" s="104" t="s">
        <v>179</v>
      </c>
      <c r="E1093" s="69">
        <v>25</v>
      </c>
      <c r="F1093" s="94">
        <f>E1093*23%</f>
        <v>5.75</v>
      </c>
      <c r="G1093" s="123">
        <f>E1093+F1093</f>
        <v>30.75</v>
      </c>
      <c r="H1093" s="71">
        <f>E1093*23%</f>
        <v>5.75</v>
      </c>
      <c r="I1093" s="71">
        <f>E1093+H1093</f>
        <v>30.75</v>
      </c>
      <c r="J1093" s="16"/>
    </row>
    <row r="1094" spans="1:10" ht="51.75" thickBot="1">
      <c r="A1094" s="66">
        <v>2091</v>
      </c>
      <c r="B1094" s="109" t="s">
        <v>183</v>
      </c>
      <c r="C1094" s="84" t="s">
        <v>184</v>
      </c>
      <c r="D1094" s="104" t="s">
        <v>179</v>
      </c>
      <c r="E1094" s="69" t="s">
        <v>185</v>
      </c>
      <c r="F1094" s="94"/>
      <c r="G1094" s="124" t="s">
        <v>186</v>
      </c>
      <c r="H1094" s="125">
        <v>0.23</v>
      </c>
      <c r="I1094" s="69" t="s">
        <v>187</v>
      </c>
      <c r="J1094" s="16"/>
    </row>
    <row r="1095" spans="1:10" ht="13.5" thickBot="1">
      <c r="A1095" s="66">
        <v>2092</v>
      </c>
      <c r="B1095" s="109" t="s">
        <v>188</v>
      </c>
      <c r="C1095" s="84" t="s">
        <v>1054</v>
      </c>
      <c r="D1095" s="104" t="s">
        <v>179</v>
      </c>
      <c r="E1095" s="69">
        <v>350</v>
      </c>
      <c r="F1095" s="94">
        <f>E1095*23%</f>
        <v>80.5</v>
      </c>
      <c r="G1095" s="70">
        <f>E1095+F1095</f>
        <v>430.5</v>
      </c>
      <c r="H1095" s="71">
        <f>E1095*23%</f>
        <v>80.5</v>
      </c>
      <c r="I1095" s="71">
        <f>E1095+H1095</f>
        <v>430.5</v>
      </c>
      <c r="J1095" s="16"/>
    </row>
    <row r="1096" spans="1:10" ht="13.5" thickBot="1">
      <c r="A1096" s="66">
        <v>2093</v>
      </c>
      <c r="B1096" s="109" t="s">
        <v>189</v>
      </c>
      <c r="C1096" s="84" t="s">
        <v>190</v>
      </c>
      <c r="D1096" s="104" t="s">
        <v>179</v>
      </c>
      <c r="E1096" s="69">
        <v>500</v>
      </c>
      <c r="F1096" s="94">
        <f>E1096*23%</f>
        <v>115</v>
      </c>
      <c r="G1096" s="70">
        <f>E1096+F1096</f>
        <v>615</v>
      </c>
      <c r="H1096" s="71">
        <f>E1096*23%</f>
        <v>115</v>
      </c>
      <c r="I1096" s="71">
        <f>E1096+H1096</f>
        <v>615</v>
      </c>
      <c r="J1096" s="16"/>
    </row>
    <row r="1097" spans="1:10" ht="13.5" thickBot="1">
      <c r="A1097" s="66">
        <v>2094</v>
      </c>
      <c r="B1097" s="67" t="s">
        <v>191</v>
      </c>
      <c r="C1097" s="68" t="s">
        <v>192</v>
      </c>
      <c r="D1097" s="66" t="s">
        <v>179</v>
      </c>
      <c r="E1097" s="69">
        <v>350</v>
      </c>
      <c r="F1097" s="94">
        <f>E1097*23%</f>
        <v>80.5</v>
      </c>
      <c r="G1097" s="70">
        <f>E1097+F1097</f>
        <v>430.5</v>
      </c>
      <c r="H1097" s="71">
        <f>E1097*23%</f>
        <v>80.5</v>
      </c>
      <c r="I1097" s="71">
        <f>E1097+H1097</f>
        <v>430.5</v>
      </c>
      <c r="J1097" s="16"/>
    </row>
    <row r="1098" spans="1:10" ht="51.75" thickBot="1">
      <c r="A1098" s="66">
        <v>2095</v>
      </c>
      <c r="B1098" s="67" t="s">
        <v>191</v>
      </c>
      <c r="C1098" s="68" t="s">
        <v>193</v>
      </c>
      <c r="D1098" s="66" t="s">
        <v>179</v>
      </c>
      <c r="E1098" s="69" t="s">
        <v>2155</v>
      </c>
      <c r="F1098" s="94"/>
      <c r="G1098" s="126" t="s">
        <v>186</v>
      </c>
      <c r="H1098" s="125">
        <v>0.23</v>
      </c>
      <c r="I1098" s="69" t="s">
        <v>2156</v>
      </c>
      <c r="J1098" s="16"/>
    </row>
    <row r="1099" spans="1:10" ht="13.5" thickBot="1">
      <c r="A1099" s="66">
        <v>2096</v>
      </c>
      <c r="B1099" s="67" t="s">
        <v>191</v>
      </c>
      <c r="C1099" s="68" t="s">
        <v>194</v>
      </c>
      <c r="D1099" s="66" t="s">
        <v>179</v>
      </c>
      <c r="E1099" s="69">
        <v>125</v>
      </c>
      <c r="F1099" s="94">
        <f aca="true" t="shared" si="91" ref="F1099:F1105">E1099*23%</f>
        <v>28.75</v>
      </c>
      <c r="G1099" s="70">
        <f aca="true" t="shared" si="92" ref="G1099:G1105">E1099+F1099</f>
        <v>153.75</v>
      </c>
      <c r="H1099" s="71">
        <f aca="true" t="shared" si="93" ref="H1099:H1104">E1099*23%</f>
        <v>28.75</v>
      </c>
      <c r="I1099" s="71">
        <f aca="true" t="shared" si="94" ref="I1099:I1104">E1099+H1099</f>
        <v>153.75</v>
      </c>
      <c r="J1099" s="16"/>
    </row>
    <row r="1100" spans="1:10" ht="13.5" thickBot="1">
      <c r="A1100" s="66">
        <v>2097</v>
      </c>
      <c r="B1100" s="67" t="s">
        <v>181</v>
      </c>
      <c r="C1100" s="68" t="s">
        <v>195</v>
      </c>
      <c r="D1100" s="66" t="s">
        <v>179</v>
      </c>
      <c r="E1100" s="69">
        <v>150</v>
      </c>
      <c r="F1100" s="94">
        <f t="shared" si="91"/>
        <v>34.5</v>
      </c>
      <c r="G1100" s="70">
        <f t="shared" si="92"/>
        <v>184.5</v>
      </c>
      <c r="H1100" s="71">
        <f t="shared" si="93"/>
        <v>34.5</v>
      </c>
      <c r="I1100" s="71">
        <f t="shared" si="94"/>
        <v>184.5</v>
      </c>
      <c r="J1100" s="16"/>
    </row>
    <row r="1101" spans="1:10" ht="13.5" thickBot="1">
      <c r="A1101" s="66">
        <v>2098</v>
      </c>
      <c r="B1101" s="67" t="s">
        <v>181</v>
      </c>
      <c r="C1101" s="68" t="s">
        <v>196</v>
      </c>
      <c r="D1101" s="66" t="s">
        <v>179</v>
      </c>
      <c r="E1101" s="69">
        <v>20</v>
      </c>
      <c r="F1101" s="94">
        <f t="shared" si="91"/>
        <v>4.6000000000000005</v>
      </c>
      <c r="G1101" s="70">
        <f t="shared" si="92"/>
        <v>24.6</v>
      </c>
      <c r="H1101" s="71">
        <f t="shared" si="93"/>
        <v>4.6000000000000005</v>
      </c>
      <c r="I1101" s="71">
        <f t="shared" si="94"/>
        <v>24.6</v>
      </c>
      <c r="J1101" s="16"/>
    </row>
    <row r="1102" spans="1:10" ht="13.5" thickBot="1">
      <c r="A1102" s="66">
        <v>2099</v>
      </c>
      <c r="B1102" s="67" t="s">
        <v>181</v>
      </c>
      <c r="C1102" s="68" t="s">
        <v>197</v>
      </c>
      <c r="D1102" s="66" t="s">
        <v>179</v>
      </c>
      <c r="E1102" s="69">
        <v>30</v>
      </c>
      <c r="F1102" s="94">
        <f t="shared" si="91"/>
        <v>6.9</v>
      </c>
      <c r="G1102" s="70">
        <f t="shared" si="92"/>
        <v>36.9</v>
      </c>
      <c r="H1102" s="71">
        <f t="shared" si="93"/>
        <v>6.9</v>
      </c>
      <c r="I1102" s="71">
        <f t="shared" si="94"/>
        <v>36.9</v>
      </c>
      <c r="J1102" s="16"/>
    </row>
    <row r="1103" spans="1:10" ht="13.5" thickBot="1">
      <c r="A1103" s="66">
        <v>2100</v>
      </c>
      <c r="B1103" s="67" t="s">
        <v>198</v>
      </c>
      <c r="C1103" s="68" t="s">
        <v>199</v>
      </c>
      <c r="D1103" s="66" t="s">
        <v>179</v>
      </c>
      <c r="E1103" s="69">
        <v>2000</v>
      </c>
      <c r="F1103" s="94">
        <f t="shared" si="91"/>
        <v>460</v>
      </c>
      <c r="G1103" s="70">
        <f t="shared" si="92"/>
        <v>2460</v>
      </c>
      <c r="H1103" s="71">
        <f t="shared" si="93"/>
        <v>460</v>
      </c>
      <c r="I1103" s="71">
        <f t="shared" si="94"/>
        <v>2460</v>
      </c>
      <c r="J1103" s="16"/>
    </row>
    <row r="1104" spans="1:10" ht="13.5" thickBot="1">
      <c r="A1104" s="66">
        <v>2101</v>
      </c>
      <c r="B1104" s="67" t="s">
        <v>200</v>
      </c>
      <c r="C1104" s="68" t="s">
        <v>1132</v>
      </c>
      <c r="D1104" s="66" t="s">
        <v>179</v>
      </c>
      <c r="E1104" s="69">
        <v>300</v>
      </c>
      <c r="F1104" s="94">
        <f t="shared" si="91"/>
        <v>69</v>
      </c>
      <c r="G1104" s="70">
        <f t="shared" si="92"/>
        <v>369</v>
      </c>
      <c r="H1104" s="71">
        <f t="shared" si="93"/>
        <v>69</v>
      </c>
      <c r="I1104" s="71">
        <f t="shared" si="94"/>
        <v>369</v>
      </c>
      <c r="J1104" s="16"/>
    </row>
    <row r="1105" spans="1:10" ht="51.75" thickBot="1">
      <c r="A1105" s="66">
        <v>2102</v>
      </c>
      <c r="B1105" s="109" t="s">
        <v>200</v>
      </c>
      <c r="C1105" s="84" t="s">
        <v>1004</v>
      </c>
      <c r="D1105" s="104" t="s">
        <v>179</v>
      </c>
      <c r="E1105" s="69" t="s">
        <v>996</v>
      </c>
      <c r="F1105" s="94" t="e">
        <f t="shared" si="91"/>
        <v>#VALUE!</v>
      </c>
      <c r="G1105" s="70" t="e">
        <f t="shared" si="92"/>
        <v>#VALUE!</v>
      </c>
      <c r="H1105" s="127">
        <v>0.23</v>
      </c>
      <c r="I1105" s="69" t="s">
        <v>998</v>
      </c>
      <c r="J1105" s="16"/>
    </row>
    <row r="1106" spans="1:10" ht="51.75" thickBot="1">
      <c r="A1106" s="66">
        <v>2103</v>
      </c>
      <c r="B1106" s="109" t="s">
        <v>200</v>
      </c>
      <c r="C1106" s="84" t="s">
        <v>1003</v>
      </c>
      <c r="D1106" s="104" t="s">
        <v>179</v>
      </c>
      <c r="E1106" s="69" t="s">
        <v>999</v>
      </c>
      <c r="F1106" s="94"/>
      <c r="G1106" s="124" t="s">
        <v>202</v>
      </c>
      <c r="H1106" s="125">
        <v>0.23</v>
      </c>
      <c r="I1106" s="69" t="s">
        <v>1000</v>
      </c>
      <c r="J1106" s="16"/>
    </row>
    <row r="1107" spans="1:10" ht="13.5" thickBot="1">
      <c r="A1107" s="66">
        <v>2994</v>
      </c>
      <c r="B1107" s="67" t="s">
        <v>767</v>
      </c>
      <c r="C1107" s="68" t="s">
        <v>798</v>
      </c>
      <c r="D1107" s="82" t="s">
        <v>179</v>
      </c>
      <c r="E1107" s="128">
        <v>81.3</v>
      </c>
      <c r="F1107" s="119"/>
      <c r="G1107" s="119"/>
      <c r="H1107" s="120">
        <f aca="true" t="shared" si="95" ref="H1107:H1118">E1107*23%</f>
        <v>18.699</v>
      </c>
      <c r="I1107" s="129">
        <f aca="true" t="shared" si="96" ref="I1107:I1118">E1107+H1107</f>
        <v>99.999</v>
      </c>
      <c r="J1107" s="16"/>
    </row>
    <row r="1108" spans="1:10" ht="13.5" thickBot="1">
      <c r="A1108" s="106">
        <v>2995</v>
      </c>
      <c r="B1108" s="67" t="s">
        <v>767</v>
      </c>
      <c r="C1108" s="68" t="s">
        <v>769</v>
      </c>
      <c r="D1108" s="82" t="s">
        <v>179</v>
      </c>
      <c r="E1108" s="108">
        <v>325.2</v>
      </c>
      <c r="F1108" s="65"/>
      <c r="G1108" s="65"/>
      <c r="H1108" s="120">
        <f t="shared" si="95"/>
        <v>74.796</v>
      </c>
      <c r="I1108" s="129">
        <f t="shared" si="96"/>
        <v>399.996</v>
      </c>
      <c r="J1108" s="16"/>
    </row>
    <row r="1109" spans="1:10" ht="13.5" thickBot="1">
      <c r="A1109" s="106">
        <v>2996</v>
      </c>
      <c r="B1109" s="67" t="s">
        <v>767</v>
      </c>
      <c r="C1109" s="68" t="s">
        <v>801</v>
      </c>
      <c r="D1109" s="82" t="s">
        <v>179</v>
      </c>
      <c r="E1109" s="108">
        <v>81.3</v>
      </c>
      <c r="F1109" s="65"/>
      <c r="G1109" s="65"/>
      <c r="H1109" s="120">
        <f t="shared" si="95"/>
        <v>18.699</v>
      </c>
      <c r="I1109" s="129">
        <f t="shared" si="96"/>
        <v>99.999</v>
      </c>
      <c r="J1109" s="16"/>
    </row>
    <row r="1110" spans="1:10" ht="13.5" thickBot="1">
      <c r="A1110" s="130">
        <v>2997</v>
      </c>
      <c r="B1110" s="67" t="s">
        <v>767</v>
      </c>
      <c r="C1110" s="68" t="s">
        <v>1001</v>
      </c>
      <c r="D1110" s="82" t="s">
        <v>179</v>
      </c>
      <c r="E1110" s="108">
        <v>406.5</v>
      </c>
      <c r="F1110" s="65"/>
      <c r="G1110" s="65"/>
      <c r="H1110" s="120">
        <f t="shared" si="95"/>
        <v>93.495</v>
      </c>
      <c r="I1110" s="129">
        <f t="shared" si="96"/>
        <v>499.995</v>
      </c>
      <c r="J1110" s="16"/>
    </row>
    <row r="1111" spans="1:10" ht="13.5" thickBot="1">
      <c r="A1111" s="106">
        <v>2998</v>
      </c>
      <c r="B1111" s="67" t="s">
        <v>767</v>
      </c>
      <c r="C1111" s="84" t="s">
        <v>799</v>
      </c>
      <c r="D1111" s="82" t="s">
        <v>179</v>
      </c>
      <c r="E1111" s="108">
        <v>650.41</v>
      </c>
      <c r="F1111" s="65"/>
      <c r="G1111" s="65"/>
      <c r="H1111" s="120">
        <f t="shared" si="95"/>
        <v>149.5943</v>
      </c>
      <c r="I1111" s="129">
        <f t="shared" si="96"/>
        <v>800.0043</v>
      </c>
      <c r="J1111" s="16"/>
    </row>
    <row r="1112" spans="1:10" ht="13.5" thickBot="1">
      <c r="A1112" s="106">
        <v>2999</v>
      </c>
      <c r="B1112" s="83" t="s">
        <v>767</v>
      </c>
      <c r="C1112" s="84" t="s">
        <v>800</v>
      </c>
      <c r="D1112" s="82" t="s">
        <v>179</v>
      </c>
      <c r="E1112" s="108">
        <v>406.5</v>
      </c>
      <c r="F1112" s="65"/>
      <c r="G1112" s="65"/>
      <c r="H1112" s="120">
        <f t="shared" si="95"/>
        <v>93.495</v>
      </c>
      <c r="I1112" s="129">
        <f t="shared" si="96"/>
        <v>499.995</v>
      </c>
      <c r="J1112" s="16"/>
    </row>
    <row r="1113" spans="1:10" ht="13.5" thickBot="1">
      <c r="A1113" s="66">
        <v>3021</v>
      </c>
      <c r="B1113" s="67" t="s">
        <v>767</v>
      </c>
      <c r="C1113" s="68" t="s">
        <v>789</v>
      </c>
      <c r="D1113" s="82" t="s">
        <v>179</v>
      </c>
      <c r="E1113" s="128">
        <v>162.6</v>
      </c>
      <c r="F1113" s="65"/>
      <c r="G1113" s="65"/>
      <c r="H1113" s="120">
        <f t="shared" si="95"/>
        <v>37.398</v>
      </c>
      <c r="I1113" s="129">
        <f t="shared" si="96"/>
        <v>199.998</v>
      </c>
      <c r="J1113" s="16"/>
    </row>
    <row r="1114" spans="1:10" ht="13.5" thickBot="1">
      <c r="A1114" s="106">
        <v>3022</v>
      </c>
      <c r="B1114" s="107" t="s">
        <v>767</v>
      </c>
      <c r="C1114" s="68" t="s">
        <v>790</v>
      </c>
      <c r="D1114" s="82" t="s">
        <v>179</v>
      </c>
      <c r="E1114" s="108">
        <v>243.9</v>
      </c>
      <c r="F1114" s="65"/>
      <c r="G1114" s="65"/>
      <c r="H1114" s="120">
        <f t="shared" si="95"/>
        <v>56.097</v>
      </c>
      <c r="I1114" s="129">
        <f t="shared" si="96"/>
        <v>299.997</v>
      </c>
      <c r="J1114" s="16"/>
    </row>
    <row r="1115" spans="1:10" ht="13.5" thickBot="1">
      <c r="A1115" s="106">
        <v>3023</v>
      </c>
      <c r="B1115" s="67" t="s">
        <v>767</v>
      </c>
      <c r="C1115" s="68" t="s">
        <v>791</v>
      </c>
      <c r="D1115" s="82" t="s">
        <v>179</v>
      </c>
      <c r="E1115" s="108">
        <v>162.6</v>
      </c>
      <c r="F1115" s="65"/>
      <c r="G1115" s="65"/>
      <c r="H1115" s="120">
        <f t="shared" si="95"/>
        <v>37.398</v>
      </c>
      <c r="I1115" s="129">
        <f t="shared" si="96"/>
        <v>199.998</v>
      </c>
      <c r="J1115" s="16"/>
    </row>
    <row r="1116" spans="1:10" ht="13.5" thickBot="1">
      <c r="A1116" s="106">
        <v>3024</v>
      </c>
      <c r="B1116" s="107" t="s">
        <v>767</v>
      </c>
      <c r="C1116" s="68" t="s">
        <v>792</v>
      </c>
      <c r="D1116" s="82" t="s">
        <v>179</v>
      </c>
      <c r="E1116" s="108">
        <v>243.9</v>
      </c>
      <c r="F1116" s="65"/>
      <c r="G1116" s="65"/>
      <c r="H1116" s="120">
        <f t="shared" si="95"/>
        <v>56.097</v>
      </c>
      <c r="I1116" s="129">
        <f t="shared" si="96"/>
        <v>299.997</v>
      </c>
      <c r="J1116" s="16"/>
    </row>
    <row r="1117" spans="1:10" ht="13.5" thickBot="1">
      <c r="A1117" s="66">
        <v>3025</v>
      </c>
      <c r="B1117" s="107" t="s">
        <v>767</v>
      </c>
      <c r="C1117" s="68" t="s">
        <v>793</v>
      </c>
      <c r="D1117" s="66" t="s">
        <v>179</v>
      </c>
      <c r="E1117" s="69">
        <v>487.8</v>
      </c>
      <c r="F1117" s="65"/>
      <c r="G1117" s="65"/>
      <c r="H1117" s="120">
        <f t="shared" si="95"/>
        <v>112.194</v>
      </c>
      <c r="I1117" s="129">
        <f t="shared" si="96"/>
        <v>599.994</v>
      </c>
      <c r="J1117" s="16"/>
    </row>
    <row r="1118" spans="1:10" ht="13.5" thickBot="1">
      <c r="A1118" s="66">
        <v>3026</v>
      </c>
      <c r="B1118" s="107" t="s">
        <v>767</v>
      </c>
      <c r="C1118" s="68" t="s">
        <v>794</v>
      </c>
      <c r="D1118" s="66" t="s">
        <v>179</v>
      </c>
      <c r="E1118" s="69">
        <v>650.41</v>
      </c>
      <c r="F1118" s="65"/>
      <c r="G1118" s="65"/>
      <c r="H1118" s="120">
        <f t="shared" si="95"/>
        <v>149.5943</v>
      </c>
      <c r="I1118" s="129">
        <f t="shared" si="96"/>
        <v>800.0043</v>
      </c>
      <c r="J1118" s="16"/>
    </row>
    <row r="1119" spans="1:9" ht="13.5" thickBot="1">
      <c r="A1119" s="457" t="s">
        <v>655</v>
      </c>
      <c r="B1119" s="458"/>
      <c r="C1119" s="458"/>
      <c r="D1119" s="458"/>
      <c r="E1119" s="458"/>
      <c r="F1119" s="458"/>
      <c r="G1119" s="458"/>
      <c r="H1119" s="458"/>
      <c r="I1119" s="459"/>
    </row>
    <row r="1120" spans="1:9" ht="13.5" thickBot="1">
      <c r="A1120" s="66">
        <v>2889</v>
      </c>
      <c r="B1120" s="109" t="s">
        <v>19</v>
      </c>
      <c r="C1120" s="84" t="s">
        <v>656</v>
      </c>
      <c r="D1120" s="104" t="s">
        <v>657</v>
      </c>
      <c r="E1120" s="69">
        <v>125</v>
      </c>
      <c r="F1120" s="65"/>
      <c r="G1120" s="65"/>
      <c r="H1120" s="71">
        <f>E1120*23%</f>
        <v>28.75</v>
      </c>
      <c r="I1120" s="71">
        <f>E1120+H1120</f>
        <v>153.75</v>
      </c>
    </row>
    <row r="1121" spans="1:9" ht="13.5" thickBot="1">
      <c r="A1121" s="66">
        <v>2890</v>
      </c>
      <c r="B1121" s="109" t="s">
        <v>19</v>
      </c>
      <c r="C1121" s="84" t="s">
        <v>658</v>
      </c>
      <c r="D1121" s="104" t="s">
        <v>657</v>
      </c>
      <c r="E1121" s="69">
        <v>125</v>
      </c>
      <c r="F1121" s="65"/>
      <c r="G1121" s="65"/>
      <c r="H1121" s="71">
        <f>E1121*23%</f>
        <v>28.75</v>
      </c>
      <c r="I1121" s="71">
        <f>E1121+H1121</f>
        <v>153.75</v>
      </c>
    </row>
    <row r="1122" spans="1:9" ht="13.5" thickBot="1">
      <c r="A1122" s="457" t="s">
        <v>3</v>
      </c>
      <c r="B1122" s="458"/>
      <c r="C1122" s="458"/>
      <c r="D1122" s="458"/>
      <c r="E1122" s="458"/>
      <c r="F1122" s="458"/>
      <c r="G1122" s="458"/>
      <c r="H1122" s="458"/>
      <c r="I1122" s="459"/>
    </row>
    <row r="1123" spans="1:9" ht="13.5" thickBot="1">
      <c r="A1123" s="131">
        <v>2675</v>
      </c>
      <c r="B1123" s="132" t="s">
        <v>19</v>
      </c>
      <c r="C1123" s="133" t="s">
        <v>439</v>
      </c>
      <c r="D1123" s="131" t="s">
        <v>667</v>
      </c>
      <c r="E1123" s="134">
        <v>125</v>
      </c>
      <c r="F1123" s="135">
        <v>11.5</v>
      </c>
      <c r="G1123" s="135">
        <v>61.5</v>
      </c>
      <c r="H1123" s="100">
        <f>E1123*23%</f>
        <v>28.75</v>
      </c>
      <c r="I1123" s="100">
        <f>E1123+H1123</f>
        <v>153.75</v>
      </c>
    </row>
    <row r="1124" spans="1:9" ht="13.5" thickBot="1">
      <c r="A1124" s="131">
        <v>2676</v>
      </c>
      <c r="B1124" s="132" t="s">
        <v>727</v>
      </c>
      <c r="C1124" s="133" t="s">
        <v>440</v>
      </c>
      <c r="D1124" s="131" t="s">
        <v>667</v>
      </c>
      <c r="E1124" s="134">
        <v>100</v>
      </c>
      <c r="F1124" s="135"/>
      <c r="G1124" s="135"/>
      <c r="H1124" s="100">
        <v>23</v>
      </c>
      <c r="I1124" s="100">
        <v>123</v>
      </c>
    </row>
    <row r="1125" spans="1:10" s="154" customFormat="1" ht="26.25" thickBot="1">
      <c r="A1125" s="131">
        <v>3270</v>
      </c>
      <c r="B1125" s="132" t="s">
        <v>2005</v>
      </c>
      <c r="C1125" s="133" t="s">
        <v>2006</v>
      </c>
      <c r="D1125" s="131" t="s">
        <v>667</v>
      </c>
      <c r="E1125" s="134">
        <v>150</v>
      </c>
      <c r="F1125" s="135">
        <v>23</v>
      </c>
      <c r="G1125" s="135">
        <v>123</v>
      </c>
      <c r="H1125" s="100">
        <f>E1125*23%</f>
        <v>34.5</v>
      </c>
      <c r="I1125" s="100">
        <f>E1125+H1125</f>
        <v>184.5</v>
      </c>
      <c r="J1125" s="176"/>
    </row>
    <row r="1126" spans="1:9" ht="13.5" thickBot="1">
      <c r="A1126" s="131">
        <v>2677</v>
      </c>
      <c r="B1126" s="132" t="s">
        <v>441</v>
      </c>
      <c r="C1126" s="136" t="s">
        <v>442</v>
      </c>
      <c r="D1126" s="131" t="s">
        <v>667</v>
      </c>
      <c r="E1126" s="134">
        <v>30</v>
      </c>
      <c r="F1126" s="135"/>
      <c r="G1126" s="135"/>
      <c r="H1126" s="100">
        <v>6.9</v>
      </c>
      <c r="I1126" s="100">
        <v>36.9</v>
      </c>
    </row>
    <row r="1127" spans="1:9" ht="13.5" thickBot="1">
      <c r="A1127" s="445" t="s">
        <v>443</v>
      </c>
      <c r="B1127" s="446"/>
      <c r="C1127" s="446"/>
      <c r="D1127" s="446"/>
      <c r="E1127" s="446"/>
      <c r="F1127" s="446"/>
      <c r="G1127" s="447"/>
      <c r="H1127" s="100"/>
      <c r="I1127" s="100"/>
    </row>
    <row r="1128" spans="1:9" ht="13.5" thickBot="1">
      <c r="A1128" s="131">
        <v>2678</v>
      </c>
      <c r="B1128" s="132" t="s">
        <v>444</v>
      </c>
      <c r="C1128" s="84" t="s">
        <v>445</v>
      </c>
      <c r="D1128" s="131" t="s">
        <v>667</v>
      </c>
      <c r="E1128" s="134">
        <v>50</v>
      </c>
      <c r="F1128" s="135">
        <f aca="true" t="shared" si="97" ref="F1128:F1155">E1128*23%</f>
        <v>11.5</v>
      </c>
      <c r="G1128" s="135">
        <f aca="true" t="shared" si="98" ref="G1128:G1155">E1128+F1128</f>
        <v>61.5</v>
      </c>
      <c r="H1128" s="100">
        <f aca="true" t="shared" si="99" ref="H1128:H1157">E1128*23%</f>
        <v>11.5</v>
      </c>
      <c r="I1128" s="100">
        <f aca="true" t="shared" si="100" ref="I1128:I1157">E1128+H1128</f>
        <v>61.5</v>
      </c>
    </row>
    <row r="1129" spans="1:9" ht="26.25" thickBot="1">
      <c r="A1129" s="131">
        <v>2679</v>
      </c>
      <c r="B1129" s="132" t="s">
        <v>446</v>
      </c>
      <c r="C1129" s="84" t="s">
        <v>2161</v>
      </c>
      <c r="D1129" s="131" t="s">
        <v>667</v>
      </c>
      <c r="E1129" s="144">
        <v>100</v>
      </c>
      <c r="F1129" s="204">
        <v>23</v>
      </c>
      <c r="G1129" s="204">
        <v>123</v>
      </c>
      <c r="H1129" s="100">
        <f t="shared" si="99"/>
        <v>23</v>
      </c>
      <c r="I1129" s="100">
        <f t="shared" si="100"/>
        <v>123</v>
      </c>
    </row>
    <row r="1130" spans="1:10" s="154" customFormat="1" ht="26.25" thickBot="1">
      <c r="A1130" s="131">
        <v>3271</v>
      </c>
      <c r="B1130" s="132" t="s">
        <v>446</v>
      </c>
      <c r="C1130" s="84" t="s">
        <v>2007</v>
      </c>
      <c r="D1130" s="131" t="s">
        <v>667</v>
      </c>
      <c r="E1130" s="134">
        <v>150</v>
      </c>
      <c r="F1130" s="135"/>
      <c r="G1130" s="135"/>
      <c r="H1130" s="100">
        <v>34.5</v>
      </c>
      <c r="I1130" s="100">
        <v>184.5</v>
      </c>
      <c r="J1130" s="176"/>
    </row>
    <row r="1131" spans="1:9" ht="26.25" thickBot="1">
      <c r="A1131" s="131">
        <v>2680</v>
      </c>
      <c r="B1131" s="132" t="s">
        <v>446</v>
      </c>
      <c r="C1131" s="84" t="s">
        <v>2288</v>
      </c>
      <c r="D1131" s="131" t="s">
        <v>667</v>
      </c>
      <c r="E1131" s="134">
        <v>200</v>
      </c>
      <c r="F1131" s="135"/>
      <c r="G1131" s="135"/>
      <c r="H1131" s="100">
        <v>46</v>
      </c>
      <c r="I1131" s="100">
        <v>246</v>
      </c>
    </row>
    <row r="1132" spans="1:9" ht="13.5" thickBot="1">
      <c r="A1132" s="131">
        <v>2681</v>
      </c>
      <c r="B1132" s="132" t="s">
        <v>446</v>
      </c>
      <c r="C1132" s="84" t="s">
        <v>447</v>
      </c>
      <c r="D1132" s="131" t="s">
        <v>667</v>
      </c>
      <c r="E1132" s="143">
        <v>250</v>
      </c>
      <c r="F1132" s="204">
        <v>57.5</v>
      </c>
      <c r="G1132" s="204">
        <v>307.5</v>
      </c>
      <c r="H1132" s="100">
        <f t="shared" si="99"/>
        <v>57.5</v>
      </c>
      <c r="I1132" s="100">
        <f t="shared" si="100"/>
        <v>307.5</v>
      </c>
    </row>
    <row r="1133" spans="1:9" ht="26.25" thickBot="1">
      <c r="A1133" s="131">
        <v>2682</v>
      </c>
      <c r="B1133" s="132" t="s">
        <v>446</v>
      </c>
      <c r="C1133" s="84" t="s">
        <v>448</v>
      </c>
      <c r="D1133" s="131" t="s">
        <v>667</v>
      </c>
      <c r="E1133" s="134">
        <v>60</v>
      </c>
      <c r="F1133" s="135">
        <f t="shared" si="97"/>
        <v>13.8</v>
      </c>
      <c r="G1133" s="135">
        <f t="shared" si="98"/>
        <v>73.8</v>
      </c>
      <c r="H1133" s="100">
        <f t="shared" si="99"/>
        <v>13.8</v>
      </c>
      <c r="I1133" s="100">
        <f t="shared" si="100"/>
        <v>73.8</v>
      </c>
    </row>
    <row r="1134" spans="1:9" ht="26.25" thickBot="1">
      <c r="A1134" s="131">
        <v>2683</v>
      </c>
      <c r="B1134" s="132" t="s">
        <v>446</v>
      </c>
      <c r="C1134" s="84" t="s">
        <v>449</v>
      </c>
      <c r="D1134" s="131" t="s">
        <v>667</v>
      </c>
      <c r="E1134" s="134">
        <v>80</v>
      </c>
      <c r="F1134" s="135">
        <f t="shared" si="97"/>
        <v>18.400000000000002</v>
      </c>
      <c r="G1134" s="135">
        <f t="shared" si="98"/>
        <v>98.4</v>
      </c>
      <c r="H1134" s="100">
        <f t="shared" si="99"/>
        <v>18.400000000000002</v>
      </c>
      <c r="I1134" s="100">
        <f t="shared" si="100"/>
        <v>98.4</v>
      </c>
    </row>
    <row r="1135" spans="1:9" ht="13.5" thickBot="1">
      <c r="A1135" s="131">
        <v>2684</v>
      </c>
      <c r="B1135" s="132" t="s">
        <v>446</v>
      </c>
      <c r="C1135" s="84" t="s">
        <v>450</v>
      </c>
      <c r="D1135" s="131" t="s">
        <v>667</v>
      </c>
      <c r="E1135" s="134">
        <v>50</v>
      </c>
      <c r="F1135" s="135">
        <f t="shared" si="97"/>
        <v>11.5</v>
      </c>
      <c r="G1135" s="135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13.5" thickBot="1">
      <c r="A1136" s="131">
        <v>2685</v>
      </c>
      <c r="B1136" s="132" t="s">
        <v>451</v>
      </c>
      <c r="C1136" s="84" t="s">
        <v>452</v>
      </c>
      <c r="D1136" s="131" t="s">
        <v>667</v>
      </c>
      <c r="E1136" s="134">
        <v>50</v>
      </c>
      <c r="F1136" s="135">
        <f t="shared" si="97"/>
        <v>11.5</v>
      </c>
      <c r="G1136" s="135">
        <f t="shared" si="98"/>
        <v>61.5</v>
      </c>
      <c r="H1136" s="100">
        <f t="shared" si="99"/>
        <v>11.5</v>
      </c>
      <c r="I1136" s="100">
        <f t="shared" si="100"/>
        <v>61.5</v>
      </c>
    </row>
    <row r="1137" spans="1:9" ht="13.5" thickBot="1">
      <c r="A1137" s="131">
        <v>2686</v>
      </c>
      <c r="B1137" s="132" t="s">
        <v>453</v>
      </c>
      <c r="C1137" s="84" t="s">
        <v>454</v>
      </c>
      <c r="D1137" s="131" t="s">
        <v>667</v>
      </c>
      <c r="E1137" s="134">
        <v>50</v>
      </c>
      <c r="F1137" s="135">
        <f t="shared" si="97"/>
        <v>11.5</v>
      </c>
      <c r="G1137" s="135">
        <f t="shared" si="98"/>
        <v>61.5</v>
      </c>
      <c r="H1137" s="100">
        <f t="shared" si="99"/>
        <v>11.5</v>
      </c>
      <c r="I1137" s="100">
        <f t="shared" si="100"/>
        <v>61.5</v>
      </c>
    </row>
    <row r="1138" spans="1:9" ht="13.5" thickBot="1">
      <c r="A1138" s="131">
        <v>2687</v>
      </c>
      <c r="B1138" s="132" t="s">
        <v>453</v>
      </c>
      <c r="C1138" s="84" t="s">
        <v>2289</v>
      </c>
      <c r="D1138" s="131" t="s">
        <v>667</v>
      </c>
      <c r="E1138" s="134">
        <v>50</v>
      </c>
      <c r="F1138" s="135"/>
      <c r="G1138" s="135"/>
      <c r="H1138" s="100">
        <v>11.5</v>
      </c>
      <c r="I1138" s="100">
        <v>61.5</v>
      </c>
    </row>
    <row r="1139" spans="1:9" ht="26.25" thickBot="1">
      <c r="A1139" s="131">
        <v>2688</v>
      </c>
      <c r="B1139" s="132" t="s">
        <v>446</v>
      </c>
      <c r="C1139" s="84" t="s">
        <v>455</v>
      </c>
      <c r="D1139" s="131" t="s">
        <v>667</v>
      </c>
      <c r="E1139" s="134">
        <v>200</v>
      </c>
      <c r="F1139" s="135">
        <f t="shared" si="97"/>
        <v>46</v>
      </c>
      <c r="G1139" s="135">
        <f t="shared" si="98"/>
        <v>246</v>
      </c>
      <c r="H1139" s="100">
        <f t="shared" si="99"/>
        <v>46</v>
      </c>
      <c r="I1139" s="100">
        <f t="shared" si="100"/>
        <v>246</v>
      </c>
    </row>
    <row r="1140" spans="1:9" ht="13.5" thickBot="1">
      <c r="A1140" s="131">
        <v>2689</v>
      </c>
      <c r="B1140" s="132" t="s">
        <v>446</v>
      </c>
      <c r="C1140" s="84" t="s">
        <v>456</v>
      </c>
      <c r="D1140" s="131" t="s">
        <v>667</v>
      </c>
      <c r="E1140" s="134">
        <v>500</v>
      </c>
      <c r="F1140" s="135">
        <f t="shared" si="97"/>
        <v>115</v>
      </c>
      <c r="G1140" s="135">
        <f t="shared" si="98"/>
        <v>615</v>
      </c>
      <c r="H1140" s="100">
        <f t="shared" si="99"/>
        <v>115</v>
      </c>
      <c r="I1140" s="100">
        <f t="shared" si="100"/>
        <v>615</v>
      </c>
    </row>
    <row r="1141" spans="1:9" ht="13.5" thickBot="1">
      <c r="A1141" s="131">
        <v>2690</v>
      </c>
      <c r="B1141" s="132" t="s">
        <v>446</v>
      </c>
      <c r="C1141" s="84" t="s">
        <v>457</v>
      </c>
      <c r="D1141" s="131" t="s">
        <v>667</v>
      </c>
      <c r="E1141" s="134">
        <v>450</v>
      </c>
      <c r="F1141" s="135">
        <f t="shared" si="97"/>
        <v>103.5</v>
      </c>
      <c r="G1141" s="135">
        <f t="shared" si="98"/>
        <v>553.5</v>
      </c>
      <c r="H1141" s="100">
        <f t="shared" si="99"/>
        <v>103.5</v>
      </c>
      <c r="I1141" s="100">
        <f t="shared" si="100"/>
        <v>553.5</v>
      </c>
    </row>
    <row r="1142" spans="1:9" ht="13.5" thickBot="1">
      <c r="A1142" s="131">
        <v>2691</v>
      </c>
      <c r="B1142" s="132" t="s">
        <v>458</v>
      </c>
      <c r="C1142" s="84" t="s">
        <v>2290</v>
      </c>
      <c r="D1142" s="131" t="s">
        <v>667</v>
      </c>
      <c r="E1142" s="134">
        <v>300</v>
      </c>
      <c r="F1142" s="135"/>
      <c r="G1142" s="135"/>
      <c r="H1142" s="100">
        <v>69</v>
      </c>
      <c r="I1142" s="100">
        <v>369</v>
      </c>
    </row>
    <row r="1143" spans="1:9" ht="13.5" thickBot="1">
      <c r="A1143" s="131">
        <v>2692</v>
      </c>
      <c r="B1143" s="132" t="s">
        <v>458</v>
      </c>
      <c r="C1143" s="84" t="s">
        <v>2291</v>
      </c>
      <c r="D1143" s="131" t="s">
        <v>667</v>
      </c>
      <c r="E1143" s="134">
        <v>400</v>
      </c>
      <c r="F1143" s="135"/>
      <c r="G1143" s="135"/>
      <c r="H1143" s="100">
        <v>92</v>
      </c>
      <c r="I1143" s="100">
        <v>492</v>
      </c>
    </row>
    <row r="1144" spans="1:9" ht="26.25" thickBot="1">
      <c r="A1144" s="131">
        <v>2693</v>
      </c>
      <c r="B1144" s="132" t="s">
        <v>458</v>
      </c>
      <c r="C1144" s="84" t="s">
        <v>2292</v>
      </c>
      <c r="D1144" s="131" t="s">
        <v>667</v>
      </c>
      <c r="E1144" s="143">
        <v>500</v>
      </c>
      <c r="F1144" s="204"/>
      <c r="G1144" s="204"/>
      <c r="H1144" s="100">
        <v>115</v>
      </c>
      <c r="I1144" s="100">
        <v>615</v>
      </c>
    </row>
    <row r="1145" spans="1:10" s="206" customFormat="1" ht="13.5" thickBot="1">
      <c r="A1145" s="131">
        <v>3335</v>
      </c>
      <c r="B1145" s="132" t="s">
        <v>458</v>
      </c>
      <c r="C1145" s="84" t="s">
        <v>2293</v>
      </c>
      <c r="D1145" s="131" t="s">
        <v>667</v>
      </c>
      <c r="E1145" s="143">
        <v>600</v>
      </c>
      <c r="F1145" s="204"/>
      <c r="G1145" s="204"/>
      <c r="H1145" s="100">
        <v>138</v>
      </c>
      <c r="I1145" s="100">
        <v>738</v>
      </c>
      <c r="J1145" s="176"/>
    </row>
    <row r="1146" spans="1:9" ht="39" thickBot="1">
      <c r="A1146" s="131">
        <v>2694</v>
      </c>
      <c r="B1146" s="132" t="s">
        <v>459</v>
      </c>
      <c r="C1146" s="84" t="s">
        <v>460</v>
      </c>
      <c r="D1146" s="131" t="s">
        <v>667</v>
      </c>
      <c r="E1146" s="134">
        <v>200</v>
      </c>
      <c r="F1146" s="135">
        <f t="shared" si="97"/>
        <v>46</v>
      </c>
      <c r="G1146" s="135">
        <f t="shared" si="98"/>
        <v>246</v>
      </c>
      <c r="H1146" s="100">
        <f t="shared" si="99"/>
        <v>46</v>
      </c>
      <c r="I1146" s="100">
        <f t="shared" si="100"/>
        <v>246</v>
      </c>
    </row>
    <row r="1147" spans="1:9" ht="39" thickBot="1">
      <c r="A1147" s="131">
        <v>2695</v>
      </c>
      <c r="B1147" s="132" t="s">
        <v>461</v>
      </c>
      <c r="C1147" s="84" t="s">
        <v>1110</v>
      </c>
      <c r="D1147" s="131" t="s">
        <v>667</v>
      </c>
      <c r="E1147" s="134">
        <v>100</v>
      </c>
      <c r="F1147" s="135">
        <f t="shared" si="97"/>
        <v>23</v>
      </c>
      <c r="G1147" s="135">
        <f t="shared" si="98"/>
        <v>123</v>
      </c>
      <c r="H1147" s="100">
        <f t="shared" si="99"/>
        <v>23</v>
      </c>
      <c r="I1147" s="100">
        <f t="shared" si="100"/>
        <v>123</v>
      </c>
    </row>
    <row r="1148" spans="1:9" ht="13.5" thickBot="1">
      <c r="A1148" s="131">
        <v>2696</v>
      </c>
      <c r="B1148" s="132" t="s">
        <v>462</v>
      </c>
      <c r="C1148" s="84" t="s">
        <v>463</v>
      </c>
      <c r="D1148" s="131" t="s">
        <v>667</v>
      </c>
      <c r="E1148" s="134">
        <v>50</v>
      </c>
      <c r="F1148" s="135">
        <f t="shared" si="97"/>
        <v>11.5</v>
      </c>
      <c r="G1148" s="135">
        <f t="shared" si="98"/>
        <v>61.5</v>
      </c>
      <c r="H1148" s="100">
        <f t="shared" si="99"/>
        <v>11.5</v>
      </c>
      <c r="I1148" s="100">
        <f t="shared" si="100"/>
        <v>61.5</v>
      </c>
    </row>
    <row r="1149" spans="1:9" ht="13.5" thickBot="1">
      <c r="A1149" s="131">
        <v>2697</v>
      </c>
      <c r="B1149" s="132" t="s">
        <v>737</v>
      </c>
      <c r="C1149" s="84" t="s">
        <v>464</v>
      </c>
      <c r="D1149" s="131" t="s">
        <v>667</v>
      </c>
      <c r="E1149" s="134">
        <v>50</v>
      </c>
      <c r="F1149" s="135">
        <f t="shared" si="97"/>
        <v>11.5</v>
      </c>
      <c r="G1149" s="135">
        <f t="shared" si="98"/>
        <v>61.5</v>
      </c>
      <c r="H1149" s="100">
        <f t="shared" si="99"/>
        <v>11.5</v>
      </c>
      <c r="I1149" s="100">
        <f t="shared" si="100"/>
        <v>61.5</v>
      </c>
    </row>
    <row r="1150" spans="1:10" ht="13.5" thickBot="1">
      <c r="A1150" s="131">
        <v>2698</v>
      </c>
      <c r="B1150" s="132" t="s">
        <v>741</v>
      </c>
      <c r="C1150" s="84" t="s">
        <v>465</v>
      </c>
      <c r="D1150" s="131" t="s">
        <v>667</v>
      </c>
      <c r="E1150" s="134">
        <v>200</v>
      </c>
      <c r="F1150" s="135"/>
      <c r="G1150" s="135"/>
      <c r="H1150" s="100">
        <v>46</v>
      </c>
      <c r="I1150" s="100">
        <v>246</v>
      </c>
      <c r="J1150" s="16"/>
    </row>
    <row r="1151" spans="1:10" ht="26.25" thickBot="1">
      <c r="A1151" s="131">
        <v>2699</v>
      </c>
      <c r="B1151" s="132" t="s">
        <v>466</v>
      </c>
      <c r="C1151" s="84" t="s">
        <v>467</v>
      </c>
      <c r="D1151" s="131" t="s">
        <v>667</v>
      </c>
      <c r="E1151" s="134">
        <v>300</v>
      </c>
      <c r="F1151" s="135">
        <f t="shared" si="97"/>
        <v>69</v>
      </c>
      <c r="G1151" s="135">
        <f t="shared" si="98"/>
        <v>369</v>
      </c>
      <c r="H1151" s="100">
        <f t="shared" si="99"/>
        <v>69</v>
      </c>
      <c r="I1151" s="100">
        <f t="shared" si="100"/>
        <v>369</v>
      </c>
      <c r="J1151" s="16"/>
    </row>
    <row r="1152" spans="1:10" ht="26.25" thickBot="1">
      <c r="A1152" s="131">
        <v>2700</v>
      </c>
      <c r="B1152" s="132" t="s">
        <v>468</v>
      </c>
      <c r="C1152" s="84" t="s">
        <v>2294</v>
      </c>
      <c r="D1152" s="131" t="s">
        <v>667</v>
      </c>
      <c r="E1152" s="134">
        <v>250</v>
      </c>
      <c r="F1152" s="135"/>
      <c r="G1152" s="135"/>
      <c r="H1152" s="100">
        <v>57.5</v>
      </c>
      <c r="I1152" s="100">
        <v>307.5</v>
      </c>
      <c r="J1152" s="16"/>
    </row>
    <row r="1153" spans="1:10" ht="13.5" thickBot="1">
      <c r="A1153" s="131">
        <v>2703</v>
      </c>
      <c r="B1153" s="132" t="s">
        <v>458</v>
      </c>
      <c r="C1153" s="84" t="s">
        <v>469</v>
      </c>
      <c r="D1153" s="131" t="s">
        <v>667</v>
      </c>
      <c r="E1153" s="134">
        <v>350</v>
      </c>
      <c r="F1153" s="135">
        <f t="shared" si="97"/>
        <v>80.5</v>
      </c>
      <c r="G1153" s="135">
        <f t="shared" si="98"/>
        <v>430.5</v>
      </c>
      <c r="H1153" s="100">
        <f t="shared" si="99"/>
        <v>80.5</v>
      </c>
      <c r="I1153" s="100">
        <f t="shared" si="100"/>
        <v>430.5</v>
      </c>
      <c r="J1153" s="16"/>
    </row>
    <row r="1154" spans="1:10" ht="13.5" thickBot="1">
      <c r="A1154" s="131">
        <v>2704</v>
      </c>
      <c r="B1154" s="132" t="s">
        <v>458</v>
      </c>
      <c r="C1154" s="84" t="s">
        <v>470</v>
      </c>
      <c r="D1154" s="131" t="s">
        <v>667</v>
      </c>
      <c r="E1154" s="134">
        <v>600</v>
      </c>
      <c r="F1154" s="135">
        <f t="shared" si="97"/>
        <v>138</v>
      </c>
      <c r="G1154" s="135">
        <f t="shared" si="98"/>
        <v>738</v>
      </c>
      <c r="H1154" s="100">
        <f t="shared" si="99"/>
        <v>138</v>
      </c>
      <c r="I1154" s="100">
        <f t="shared" si="100"/>
        <v>738</v>
      </c>
      <c r="J1154" s="16"/>
    </row>
    <row r="1155" spans="1:10" ht="13.5" thickBot="1">
      <c r="A1155" s="131">
        <v>2705</v>
      </c>
      <c r="B1155" s="132" t="s">
        <v>458</v>
      </c>
      <c r="C1155" s="84" t="s">
        <v>471</v>
      </c>
      <c r="D1155" s="131" t="s">
        <v>667</v>
      </c>
      <c r="E1155" s="134">
        <v>800</v>
      </c>
      <c r="F1155" s="135">
        <f t="shared" si="97"/>
        <v>184</v>
      </c>
      <c r="G1155" s="135">
        <f t="shared" si="98"/>
        <v>984</v>
      </c>
      <c r="H1155" s="100">
        <f t="shared" si="99"/>
        <v>184</v>
      </c>
      <c r="I1155" s="100">
        <f t="shared" si="100"/>
        <v>984</v>
      </c>
      <c r="J1155" s="16"/>
    </row>
    <row r="1156" spans="1:10" ht="26.25" thickBot="1">
      <c r="A1156" s="82">
        <v>3140</v>
      </c>
      <c r="B1156" s="83" t="s">
        <v>459</v>
      </c>
      <c r="C1156" s="84" t="s">
        <v>2295</v>
      </c>
      <c r="D1156" s="131" t="s">
        <v>667</v>
      </c>
      <c r="E1156" s="85">
        <v>300</v>
      </c>
      <c r="F1156" s="65"/>
      <c r="G1156" s="65"/>
      <c r="H1156" s="71">
        <v>69</v>
      </c>
      <c r="I1156" s="71">
        <v>369</v>
      </c>
      <c r="J1156" s="16"/>
    </row>
    <row r="1157" spans="1:10" ht="26.25" thickBot="1">
      <c r="A1157" s="72">
        <v>3168</v>
      </c>
      <c r="B1157" s="77" t="s">
        <v>1096</v>
      </c>
      <c r="C1157" s="78" t="s">
        <v>1097</v>
      </c>
      <c r="D1157" s="137" t="s">
        <v>667</v>
      </c>
      <c r="E1157" s="138">
        <v>100</v>
      </c>
      <c r="F1157" s="75"/>
      <c r="G1157" s="75"/>
      <c r="H1157" s="71">
        <f t="shared" si="99"/>
        <v>23</v>
      </c>
      <c r="I1157" s="71">
        <f t="shared" si="100"/>
        <v>123</v>
      </c>
      <c r="J1157" s="16"/>
    </row>
    <row r="1158" spans="1:9" s="207" customFormat="1" ht="15" thickBot="1">
      <c r="A1158" s="72">
        <v>3425</v>
      </c>
      <c r="B1158" s="77" t="s">
        <v>610</v>
      </c>
      <c r="C1158" s="78" t="s">
        <v>2284</v>
      </c>
      <c r="D1158" s="137" t="s">
        <v>667</v>
      </c>
      <c r="E1158" s="138">
        <v>100</v>
      </c>
      <c r="F1158" s="75"/>
      <c r="G1158" s="75"/>
      <c r="H1158" s="71">
        <f>(E1158*23%)</f>
        <v>23</v>
      </c>
      <c r="I1158" s="71">
        <f>E1158+H1158</f>
        <v>123</v>
      </c>
    </row>
    <row r="1159" spans="1:9" s="207" customFormat="1" ht="15" thickBot="1">
      <c r="A1159" s="72">
        <v>3426</v>
      </c>
      <c r="B1159" s="77" t="s">
        <v>459</v>
      </c>
      <c r="C1159" s="78" t="s">
        <v>2285</v>
      </c>
      <c r="D1159" s="137" t="s">
        <v>667</v>
      </c>
      <c r="E1159" s="138">
        <v>150</v>
      </c>
      <c r="F1159" s="75"/>
      <c r="G1159" s="75"/>
      <c r="H1159" s="71">
        <f>(E1159*23%)</f>
        <v>34.5</v>
      </c>
      <c r="I1159" s="71">
        <f>E1159+H1159</f>
        <v>184.5</v>
      </c>
    </row>
    <row r="1160" spans="1:9" s="207" customFormat="1" ht="26.25" thickBot="1">
      <c r="A1160" s="72">
        <v>3427</v>
      </c>
      <c r="B1160" s="77" t="s">
        <v>1096</v>
      </c>
      <c r="C1160" s="78" t="s">
        <v>2286</v>
      </c>
      <c r="D1160" s="137" t="s">
        <v>667</v>
      </c>
      <c r="E1160" s="138">
        <v>300</v>
      </c>
      <c r="F1160" s="75"/>
      <c r="G1160" s="75"/>
      <c r="H1160" s="71">
        <f>(E1160*23%)</f>
        <v>69</v>
      </c>
      <c r="I1160" s="71">
        <f>E1160+H1160</f>
        <v>369</v>
      </c>
    </row>
    <row r="1161" spans="1:9" s="207" customFormat="1" ht="14.25" customHeight="1" thickBot="1">
      <c r="A1161" s="72">
        <v>3428</v>
      </c>
      <c r="B1161" s="77" t="s">
        <v>459</v>
      </c>
      <c r="C1161" s="78" t="s">
        <v>2287</v>
      </c>
      <c r="D1161" s="137" t="s">
        <v>667</v>
      </c>
      <c r="E1161" s="138">
        <v>100</v>
      </c>
      <c r="F1161" s="75"/>
      <c r="G1161" s="75"/>
      <c r="H1161" s="71">
        <f>(E1161*23%)</f>
        <v>23</v>
      </c>
      <c r="I1161" s="71">
        <f>E1161+H1161</f>
        <v>123</v>
      </c>
    </row>
    <row r="1162" spans="1:9" s="207" customFormat="1" ht="14.25" customHeight="1" thickBot="1">
      <c r="A1162" s="72">
        <v>3456</v>
      </c>
      <c r="B1162" s="77" t="s">
        <v>795</v>
      </c>
      <c r="C1162" s="336" t="s">
        <v>2416</v>
      </c>
      <c r="D1162" s="137" t="s">
        <v>667</v>
      </c>
      <c r="E1162" s="337">
        <v>200</v>
      </c>
      <c r="F1162" s="338"/>
      <c r="G1162" s="339"/>
      <c r="H1162" s="71">
        <f>(E1162*23%)</f>
        <v>46</v>
      </c>
      <c r="I1162" s="71">
        <f>E1162+H1162</f>
        <v>246</v>
      </c>
    </row>
    <row r="1163" spans="1:10" ht="13.5" thickBot="1">
      <c r="A1163" s="445" t="s">
        <v>472</v>
      </c>
      <c r="B1163" s="446"/>
      <c r="C1163" s="446"/>
      <c r="D1163" s="446"/>
      <c r="E1163" s="446"/>
      <c r="F1163" s="446"/>
      <c r="G1163" s="447"/>
      <c r="H1163" s="100"/>
      <c r="I1163" s="100"/>
      <c r="J1163" s="16"/>
    </row>
    <row r="1164" spans="1:10" ht="13.5" thickBot="1">
      <c r="A1164" s="131">
        <v>2706</v>
      </c>
      <c r="B1164" s="132" t="s">
        <v>729</v>
      </c>
      <c r="C1164" s="84" t="s">
        <v>730</v>
      </c>
      <c r="D1164" s="131" t="s">
        <v>667</v>
      </c>
      <c r="E1164" s="134">
        <v>450</v>
      </c>
      <c r="F1164" s="139">
        <f aca="true" t="shared" si="101" ref="F1164:F1196">E1164*23%</f>
        <v>103.5</v>
      </c>
      <c r="G1164" s="139">
        <f aca="true" t="shared" si="102" ref="G1164:G1196">E1164+F1164</f>
        <v>553.5</v>
      </c>
      <c r="H1164" s="100">
        <f aca="true" t="shared" si="103" ref="H1164:H1220">E1164*23%</f>
        <v>103.5</v>
      </c>
      <c r="I1164" s="100">
        <f aca="true" t="shared" si="104" ref="I1164:I1220">E1164+H1164</f>
        <v>553.5</v>
      </c>
      <c r="J1164" s="16"/>
    </row>
    <row r="1165" spans="1:11" ht="13.5" thickBot="1">
      <c r="A1165" s="131">
        <v>2707</v>
      </c>
      <c r="B1165" s="132" t="s">
        <v>732</v>
      </c>
      <c r="C1165" s="84" t="s">
        <v>1133</v>
      </c>
      <c r="D1165" s="131" t="s">
        <v>667</v>
      </c>
      <c r="E1165" s="134">
        <v>550</v>
      </c>
      <c r="F1165" s="139">
        <f t="shared" si="101"/>
        <v>126.5</v>
      </c>
      <c r="G1165" s="139">
        <f t="shared" si="102"/>
        <v>676.5</v>
      </c>
      <c r="H1165" s="100">
        <f t="shared" si="103"/>
        <v>126.5</v>
      </c>
      <c r="I1165" s="100">
        <f t="shared" si="104"/>
        <v>676.5</v>
      </c>
      <c r="J1165" s="16"/>
      <c r="K1165" s="206"/>
    </row>
    <row r="1166" spans="1:11" ht="13.5" thickBot="1">
      <c r="A1166" s="131">
        <v>2708</v>
      </c>
      <c r="B1166" s="132" t="s">
        <v>733</v>
      </c>
      <c r="C1166" s="84" t="s">
        <v>2277</v>
      </c>
      <c r="D1166" s="131" t="s">
        <v>667</v>
      </c>
      <c r="E1166" s="134">
        <v>1300</v>
      </c>
      <c r="F1166" s="139">
        <f t="shared" si="101"/>
        <v>299</v>
      </c>
      <c r="G1166" s="139">
        <f t="shared" si="102"/>
        <v>1599</v>
      </c>
      <c r="H1166" s="100">
        <f t="shared" si="103"/>
        <v>299</v>
      </c>
      <c r="I1166" s="100">
        <f t="shared" si="104"/>
        <v>1599</v>
      </c>
      <c r="J1166" s="16"/>
      <c r="K1166" s="206"/>
    </row>
    <row r="1167" spans="1:11" ht="13.5" thickBot="1">
      <c r="A1167" s="131">
        <v>2711</v>
      </c>
      <c r="B1167" s="132" t="s">
        <v>735</v>
      </c>
      <c r="C1167" s="84" t="s">
        <v>473</v>
      </c>
      <c r="D1167" s="131" t="s">
        <v>667</v>
      </c>
      <c r="E1167" s="134">
        <v>100</v>
      </c>
      <c r="F1167" s="139">
        <f t="shared" si="101"/>
        <v>23</v>
      </c>
      <c r="G1167" s="139">
        <f t="shared" si="102"/>
        <v>123</v>
      </c>
      <c r="H1167" s="100">
        <f t="shared" si="103"/>
        <v>23</v>
      </c>
      <c r="I1167" s="100">
        <f t="shared" si="104"/>
        <v>123</v>
      </c>
      <c r="J1167" s="16"/>
      <c r="K1167" s="206"/>
    </row>
    <row r="1168" spans="1:11" ht="26.25" thickBot="1">
      <c r="A1168" s="131">
        <v>2712</v>
      </c>
      <c r="B1168" s="132" t="s">
        <v>736</v>
      </c>
      <c r="C1168" s="84" t="s">
        <v>2278</v>
      </c>
      <c r="D1168" s="131" t="s">
        <v>667</v>
      </c>
      <c r="E1168" s="134">
        <v>150</v>
      </c>
      <c r="F1168" s="139">
        <f t="shared" si="101"/>
        <v>34.5</v>
      </c>
      <c r="G1168" s="139">
        <f t="shared" si="102"/>
        <v>184.5</v>
      </c>
      <c r="H1168" s="100">
        <f t="shared" si="103"/>
        <v>34.5</v>
      </c>
      <c r="I1168" s="100">
        <f t="shared" si="104"/>
        <v>184.5</v>
      </c>
      <c r="J1168" s="16"/>
      <c r="K1168" s="206"/>
    </row>
    <row r="1169" spans="1:11" ht="13.5" thickBot="1">
      <c r="A1169" s="131">
        <v>2713</v>
      </c>
      <c r="B1169" s="132" t="s">
        <v>737</v>
      </c>
      <c r="C1169" s="84" t="s">
        <v>738</v>
      </c>
      <c r="D1169" s="131" t="s">
        <v>667</v>
      </c>
      <c r="E1169" s="134">
        <v>150</v>
      </c>
      <c r="F1169" s="139">
        <f t="shared" si="101"/>
        <v>34.5</v>
      </c>
      <c r="G1169" s="139">
        <f t="shared" si="102"/>
        <v>184.5</v>
      </c>
      <c r="H1169" s="100">
        <f t="shared" si="103"/>
        <v>34.5</v>
      </c>
      <c r="I1169" s="100">
        <f t="shared" si="104"/>
        <v>184.5</v>
      </c>
      <c r="J1169" s="16"/>
      <c r="K1169" s="206"/>
    </row>
    <row r="1170" spans="1:11" ht="13.5" thickBot="1">
      <c r="A1170" s="131">
        <v>2714</v>
      </c>
      <c r="B1170" s="132" t="s">
        <v>739</v>
      </c>
      <c r="C1170" s="84" t="s">
        <v>740</v>
      </c>
      <c r="D1170" s="131" t="s">
        <v>667</v>
      </c>
      <c r="E1170" s="134">
        <v>100</v>
      </c>
      <c r="F1170" s="139">
        <f t="shared" si="101"/>
        <v>23</v>
      </c>
      <c r="G1170" s="139">
        <f t="shared" si="102"/>
        <v>123</v>
      </c>
      <c r="H1170" s="100">
        <f t="shared" si="103"/>
        <v>23</v>
      </c>
      <c r="I1170" s="100">
        <f t="shared" si="104"/>
        <v>123</v>
      </c>
      <c r="J1170" s="16"/>
      <c r="K1170" s="206"/>
    </row>
    <row r="1171" spans="1:11" ht="13.5" thickBot="1">
      <c r="A1171" s="131">
        <v>2715</v>
      </c>
      <c r="B1171" s="132" t="s">
        <v>741</v>
      </c>
      <c r="C1171" s="84" t="s">
        <v>742</v>
      </c>
      <c r="D1171" s="131" t="s">
        <v>667</v>
      </c>
      <c r="E1171" s="134">
        <v>400</v>
      </c>
      <c r="F1171" s="139">
        <f t="shared" si="101"/>
        <v>92</v>
      </c>
      <c r="G1171" s="139">
        <f t="shared" si="102"/>
        <v>492</v>
      </c>
      <c r="H1171" s="100">
        <f t="shared" si="103"/>
        <v>92</v>
      </c>
      <c r="I1171" s="100">
        <f t="shared" si="104"/>
        <v>492</v>
      </c>
      <c r="J1171" s="16"/>
      <c r="K1171" s="206"/>
    </row>
    <row r="1172" spans="1:11" ht="13.5" thickBot="1">
      <c r="A1172" s="131">
        <v>2716</v>
      </c>
      <c r="B1172" s="132" t="s">
        <v>735</v>
      </c>
      <c r="C1172" s="84" t="s">
        <v>743</v>
      </c>
      <c r="D1172" s="131" t="s">
        <v>667</v>
      </c>
      <c r="E1172" s="134">
        <v>500</v>
      </c>
      <c r="F1172" s="139">
        <f t="shared" si="101"/>
        <v>115</v>
      </c>
      <c r="G1172" s="139">
        <f t="shared" si="102"/>
        <v>615</v>
      </c>
      <c r="H1172" s="100">
        <f t="shared" si="103"/>
        <v>115</v>
      </c>
      <c r="I1172" s="100">
        <f t="shared" si="104"/>
        <v>615</v>
      </c>
      <c r="J1172" s="16"/>
      <c r="K1172" s="206"/>
    </row>
    <row r="1173" spans="1:11" ht="13.5" thickBot="1">
      <c r="A1173" s="131">
        <v>2717</v>
      </c>
      <c r="B1173" s="132" t="s">
        <v>735</v>
      </c>
      <c r="C1173" s="84" t="s">
        <v>744</v>
      </c>
      <c r="D1173" s="131" t="s">
        <v>667</v>
      </c>
      <c r="E1173" s="134">
        <v>500</v>
      </c>
      <c r="F1173" s="139">
        <f t="shared" si="101"/>
        <v>115</v>
      </c>
      <c r="G1173" s="139">
        <f t="shared" si="102"/>
        <v>615</v>
      </c>
      <c r="H1173" s="100">
        <f t="shared" si="103"/>
        <v>115</v>
      </c>
      <c r="I1173" s="100">
        <f t="shared" si="104"/>
        <v>615</v>
      </c>
      <c r="J1173" s="16"/>
      <c r="K1173" s="206"/>
    </row>
    <row r="1174" spans="1:11" ht="13.5" thickBot="1">
      <c r="A1174" s="131">
        <v>2718</v>
      </c>
      <c r="B1174" s="132" t="s">
        <v>11</v>
      </c>
      <c r="C1174" s="84" t="s">
        <v>474</v>
      </c>
      <c r="D1174" s="131" t="s">
        <v>667</v>
      </c>
      <c r="E1174" s="134">
        <v>800</v>
      </c>
      <c r="F1174" s="139">
        <f t="shared" si="101"/>
        <v>184</v>
      </c>
      <c r="G1174" s="139">
        <f t="shared" si="102"/>
        <v>984</v>
      </c>
      <c r="H1174" s="100">
        <f t="shared" si="103"/>
        <v>184</v>
      </c>
      <c r="I1174" s="100">
        <f t="shared" si="104"/>
        <v>984</v>
      </c>
      <c r="J1174" s="16"/>
      <c r="K1174" s="206"/>
    </row>
    <row r="1175" spans="1:11" ht="13.5" thickBot="1">
      <c r="A1175" s="131">
        <v>2719</v>
      </c>
      <c r="B1175" s="132" t="s">
        <v>11</v>
      </c>
      <c r="C1175" s="84" t="s">
        <v>475</v>
      </c>
      <c r="D1175" s="131" t="s">
        <v>667</v>
      </c>
      <c r="E1175" s="134">
        <v>1000</v>
      </c>
      <c r="F1175" s="139">
        <f t="shared" si="101"/>
        <v>230</v>
      </c>
      <c r="G1175" s="139">
        <f t="shared" si="102"/>
        <v>1230</v>
      </c>
      <c r="H1175" s="100">
        <f t="shared" si="103"/>
        <v>230</v>
      </c>
      <c r="I1175" s="100">
        <f t="shared" si="104"/>
        <v>1230</v>
      </c>
      <c r="J1175" s="16"/>
      <c r="K1175" s="206"/>
    </row>
    <row r="1176" spans="1:11" ht="13.5" thickBot="1">
      <c r="A1176" s="131">
        <v>2720</v>
      </c>
      <c r="B1176" s="132" t="s">
        <v>745</v>
      </c>
      <c r="C1176" s="84" t="s">
        <v>746</v>
      </c>
      <c r="D1176" s="131" t="s">
        <v>667</v>
      </c>
      <c r="E1176" s="134">
        <v>400</v>
      </c>
      <c r="F1176" s="139">
        <f t="shared" si="101"/>
        <v>92</v>
      </c>
      <c r="G1176" s="139">
        <f t="shared" si="102"/>
        <v>492</v>
      </c>
      <c r="H1176" s="100">
        <f t="shared" si="103"/>
        <v>92</v>
      </c>
      <c r="I1176" s="100">
        <f t="shared" si="104"/>
        <v>492</v>
      </c>
      <c r="J1176" s="16"/>
      <c r="K1176" s="206"/>
    </row>
    <row r="1177" spans="1:11" ht="26.25" thickBot="1">
      <c r="A1177" s="131">
        <v>2721</v>
      </c>
      <c r="B1177" s="132" t="s">
        <v>745</v>
      </c>
      <c r="C1177" s="84" t="s">
        <v>2279</v>
      </c>
      <c r="D1177" s="131" t="s">
        <v>667</v>
      </c>
      <c r="E1177" s="134">
        <v>150</v>
      </c>
      <c r="F1177" s="139">
        <f t="shared" si="101"/>
        <v>34.5</v>
      </c>
      <c r="G1177" s="139">
        <f t="shared" si="102"/>
        <v>184.5</v>
      </c>
      <c r="H1177" s="100">
        <f t="shared" si="103"/>
        <v>34.5</v>
      </c>
      <c r="I1177" s="100">
        <f t="shared" si="104"/>
        <v>184.5</v>
      </c>
      <c r="J1177" s="16"/>
      <c r="K1177" s="206"/>
    </row>
    <row r="1178" spans="1:11" ht="13.5" thickBot="1">
      <c r="A1178" s="131">
        <v>2722</v>
      </c>
      <c r="B1178" s="132" t="s">
        <v>747</v>
      </c>
      <c r="C1178" s="84" t="s">
        <v>748</v>
      </c>
      <c r="D1178" s="131" t="s">
        <v>667</v>
      </c>
      <c r="E1178" s="134">
        <v>1400</v>
      </c>
      <c r="F1178" s="139">
        <f t="shared" si="101"/>
        <v>322</v>
      </c>
      <c r="G1178" s="139">
        <f t="shared" si="102"/>
        <v>1722</v>
      </c>
      <c r="H1178" s="100">
        <f t="shared" si="103"/>
        <v>322</v>
      </c>
      <c r="I1178" s="100">
        <f t="shared" si="104"/>
        <v>1722</v>
      </c>
      <c r="J1178" s="16"/>
      <c r="K1178" s="206"/>
    </row>
    <row r="1179" spans="1:11" ht="13.5" thickBot="1">
      <c r="A1179" s="131">
        <v>2723</v>
      </c>
      <c r="B1179" s="132" t="s">
        <v>4</v>
      </c>
      <c r="C1179" s="84" t="s">
        <v>9</v>
      </c>
      <c r="D1179" s="131" t="s">
        <v>667</v>
      </c>
      <c r="E1179" s="134">
        <v>1400</v>
      </c>
      <c r="F1179" s="139">
        <f t="shared" si="101"/>
        <v>322</v>
      </c>
      <c r="G1179" s="139">
        <f t="shared" si="102"/>
        <v>1722</v>
      </c>
      <c r="H1179" s="100">
        <f t="shared" si="103"/>
        <v>322</v>
      </c>
      <c r="I1179" s="100">
        <f t="shared" si="104"/>
        <v>1722</v>
      </c>
      <c r="J1179" s="16"/>
      <c r="K1179" s="206"/>
    </row>
    <row r="1180" spans="1:11" ht="13.5" thickBot="1">
      <c r="A1180" s="131">
        <v>2724</v>
      </c>
      <c r="B1180" s="132" t="s">
        <v>5</v>
      </c>
      <c r="C1180" s="84" t="s">
        <v>715</v>
      </c>
      <c r="D1180" s="131" t="s">
        <v>667</v>
      </c>
      <c r="E1180" s="134">
        <v>1000</v>
      </c>
      <c r="F1180" s="139">
        <f t="shared" si="101"/>
        <v>230</v>
      </c>
      <c r="G1180" s="139">
        <f t="shared" si="102"/>
        <v>1230</v>
      </c>
      <c r="H1180" s="100">
        <f t="shared" si="103"/>
        <v>230</v>
      </c>
      <c r="I1180" s="100">
        <f t="shared" si="104"/>
        <v>1230</v>
      </c>
      <c r="J1180" s="16"/>
      <c r="K1180" s="206"/>
    </row>
    <row r="1181" spans="1:11" ht="13.5" thickBot="1">
      <c r="A1181" s="131">
        <v>2725</v>
      </c>
      <c r="B1181" s="132" t="s">
        <v>6</v>
      </c>
      <c r="C1181" s="84" t="s">
        <v>716</v>
      </c>
      <c r="D1181" s="131" t="s">
        <v>667</v>
      </c>
      <c r="E1181" s="134">
        <v>750</v>
      </c>
      <c r="F1181" s="139">
        <f t="shared" si="101"/>
        <v>172.5</v>
      </c>
      <c r="G1181" s="139">
        <f t="shared" si="102"/>
        <v>922.5</v>
      </c>
      <c r="H1181" s="100">
        <f t="shared" si="103"/>
        <v>172.5</v>
      </c>
      <c r="I1181" s="100">
        <f t="shared" si="104"/>
        <v>922.5</v>
      </c>
      <c r="J1181" s="16"/>
      <c r="K1181" s="206"/>
    </row>
    <row r="1182" spans="1:11" ht="13.5" thickBot="1">
      <c r="A1182" s="131">
        <v>2726</v>
      </c>
      <c r="B1182" s="132" t="s">
        <v>6</v>
      </c>
      <c r="C1182" s="84" t="s">
        <v>717</v>
      </c>
      <c r="D1182" s="131" t="s">
        <v>667</v>
      </c>
      <c r="E1182" s="134">
        <v>600</v>
      </c>
      <c r="F1182" s="139">
        <f t="shared" si="101"/>
        <v>138</v>
      </c>
      <c r="G1182" s="139">
        <f t="shared" si="102"/>
        <v>738</v>
      </c>
      <c r="H1182" s="100">
        <f t="shared" si="103"/>
        <v>138</v>
      </c>
      <c r="I1182" s="100">
        <f t="shared" si="104"/>
        <v>738</v>
      </c>
      <c r="J1182" s="16"/>
      <c r="K1182" s="206"/>
    </row>
    <row r="1183" spans="1:11" ht="13.5" thickBot="1">
      <c r="A1183" s="131">
        <v>2729</v>
      </c>
      <c r="B1183" s="132" t="s">
        <v>749</v>
      </c>
      <c r="C1183" s="84" t="s">
        <v>750</v>
      </c>
      <c r="D1183" s="131" t="s">
        <v>667</v>
      </c>
      <c r="E1183" s="134">
        <v>2400</v>
      </c>
      <c r="F1183" s="139">
        <f t="shared" si="101"/>
        <v>552</v>
      </c>
      <c r="G1183" s="139">
        <f t="shared" si="102"/>
        <v>2952</v>
      </c>
      <c r="H1183" s="100">
        <f t="shared" si="103"/>
        <v>552</v>
      </c>
      <c r="I1183" s="100">
        <f t="shared" si="104"/>
        <v>2952</v>
      </c>
      <c r="J1183" s="16"/>
      <c r="K1183" s="206"/>
    </row>
    <row r="1184" spans="1:11" ht="13.5" thickBot="1">
      <c r="A1184" s="131">
        <v>2730</v>
      </c>
      <c r="B1184" s="132" t="s">
        <v>7</v>
      </c>
      <c r="C1184" s="84" t="s">
        <v>718</v>
      </c>
      <c r="D1184" s="131" t="s">
        <v>667</v>
      </c>
      <c r="E1184" s="134">
        <v>400</v>
      </c>
      <c r="F1184" s="139">
        <f t="shared" si="101"/>
        <v>92</v>
      </c>
      <c r="G1184" s="139">
        <f t="shared" si="102"/>
        <v>492</v>
      </c>
      <c r="H1184" s="100">
        <f t="shared" si="103"/>
        <v>92</v>
      </c>
      <c r="I1184" s="100">
        <f t="shared" si="104"/>
        <v>492</v>
      </c>
      <c r="J1184" s="16"/>
      <c r="K1184" s="206"/>
    </row>
    <row r="1185" spans="1:11" ht="13.5" thickBot="1">
      <c r="A1185" s="131">
        <v>2731</v>
      </c>
      <c r="B1185" s="132" t="s">
        <v>8</v>
      </c>
      <c r="C1185" s="84" t="s">
        <v>719</v>
      </c>
      <c r="D1185" s="131" t="s">
        <v>667</v>
      </c>
      <c r="E1185" s="134">
        <v>250</v>
      </c>
      <c r="F1185" s="139">
        <f t="shared" si="101"/>
        <v>57.5</v>
      </c>
      <c r="G1185" s="139">
        <f t="shared" si="102"/>
        <v>307.5</v>
      </c>
      <c r="H1185" s="100">
        <f t="shared" si="103"/>
        <v>57.5</v>
      </c>
      <c r="I1185" s="100">
        <f t="shared" si="104"/>
        <v>307.5</v>
      </c>
      <c r="J1185" s="16"/>
      <c r="K1185" s="206"/>
    </row>
    <row r="1186" spans="1:11" ht="13.5" thickBot="1">
      <c r="A1186" s="131">
        <v>2733</v>
      </c>
      <c r="B1186" s="132" t="s">
        <v>734</v>
      </c>
      <c r="C1186" s="84" t="s">
        <v>751</v>
      </c>
      <c r="D1186" s="131" t="s">
        <v>667</v>
      </c>
      <c r="E1186" s="134">
        <v>1300</v>
      </c>
      <c r="F1186" s="139">
        <f t="shared" si="101"/>
        <v>299</v>
      </c>
      <c r="G1186" s="139">
        <f t="shared" si="102"/>
        <v>1599</v>
      </c>
      <c r="H1186" s="100">
        <f t="shared" si="103"/>
        <v>299</v>
      </c>
      <c r="I1186" s="100">
        <f t="shared" si="104"/>
        <v>1599</v>
      </c>
      <c r="J1186" s="16"/>
      <c r="K1186" s="206"/>
    </row>
    <row r="1187" spans="1:11" ht="13.5" thickBot="1">
      <c r="A1187" s="131">
        <v>2735</v>
      </c>
      <c r="B1187" s="132" t="s">
        <v>752</v>
      </c>
      <c r="C1187" s="84" t="s">
        <v>2280</v>
      </c>
      <c r="D1187" s="131" t="s">
        <v>667</v>
      </c>
      <c r="E1187" s="134">
        <v>150</v>
      </c>
      <c r="F1187" s="139">
        <f t="shared" si="101"/>
        <v>34.5</v>
      </c>
      <c r="G1187" s="139">
        <f t="shared" si="102"/>
        <v>184.5</v>
      </c>
      <c r="H1187" s="100">
        <f t="shared" si="103"/>
        <v>34.5</v>
      </c>
      <c r="I1187" s="100">
        <f t="shared" si="104"/>
        <v>184.5</v>
      </c>
      <c r="J1187" s="16"/>
      <c r="K1187" s="206"/>
    </row>
    <row r="1188" spans="1:11" ht="13.5" thickBot="1">
      <c r="A1188" s="131">
        <v>3247</v>
      </c>
      <c r="B1188" s="132" t="s">
        <v>1961</v>
      </c>
      <c r="C1188" s="84" t="s">
        <v>1962</v>
      </c>
      <c r="D1188" s="131" t="s">
        <v>667</v>
      </c>
      <c r="E1188" s="134">
        <v>200</v>
      </c>
      <c r="F1188" s="139"/>
      <c r="G1188" s="139"/>
      <c r="H1188" s="100">
        <f>E1188*23%</f>
        <v>46</v>
      </c>
      <c r="I1188" s="100">
        <f>E1188+H1188</f>
        <v>246</v>
      </c>
      <c r="J1188" s="16"/>
      <c r="K1188" s="206"/>
    </row>
    <row r="1189" spans="1:11" ht="13.5" thickBot="1">
      <c r="A1189" s="131">
        <v>2736</v>
      </c>
      <c r="B1189" s="132" t="s">
        <v>745</v>
      </c>
      <c r="C1189" s="84" t="s">
        <v>476</v>
      </c>
      <c r="D1189" s="131" t="s">
        <v>667</v>
      </c>
      <c r="E1189" s="134">
        <v>2400</v>
      </c>
      <c r="F1189" s="139">
        <f t="shared" si="101"/>
        <v>552</v>
      </c>
      <c r="G1189" s="139">
        <f t="shared" si="102"/>
        <v>2952</v>
      </c>
      <c r="H1189" s="100">
        <f t="shared" si="103"/>
        <v>552</v>
      </c>
      <c r="I1189" s="100">
        <f t="shared" si="104"/>
        <v>2952</v>
      </c>
      <c r="J1189" s="16"/>
      <c r="K1189" s="206"/>
    </row>
    <row r="1190" spans="1:11" ht="13.5" thickBot="1">
      <c r="A1190" s="131">
        <v>2738</v>
      </c>
      <c r="B1190" s="132" t="s">
        <v>753</v>
      </c>
      <c r="C1190" s="84" t="s">
        <v>754</v>
      </c>
      <c r="D1190" s="131" t="s">
        <v>667</v>
      </c>
      <c r="E1190" s="134">
        <v>500</v>
      </c>
      <c r="F1190" s="139">
        <f t="shared" si="101"/>
        <v>115</v>
      </c>
      <c r="G1190" s="139">
        <f t="shared" si="102"/>
        <v>615</v>
      </c>
      <c r="H1190" s="100">
        <f t="shared" si="103"/>
        <v>115</v>
      </c>
      <c r="I1190" s="100">
        <f t="shared" si="104"/>
        <v>615</v>
      </c>
      <c r="J1190" s="16"/>
      <c r="K1190" s="206"/>
    </row>
    <row r="1191" spans="1:11" ht="13.5" thickBot="1">
      <c r="A1191" s="131">
        <v>2739</v>
      </c>
      <c r="B1191" s="132" t="s">
        <v>753</v>
      </c>
      <c r="C1191" s="84" t="s">
        <v>478</v>
      </c>
      <c r="D1191" s="131" t="s">
        <v>667</v>
      </c>
      <c r="E1191" s="134">
        <v>600</v>
      </c>
      <c r="F1191" s="139">
        <f t="shared" si="101"/>
        <v>138</v>
      </c>
      <c r="G1191" s="139">
        <f t="shared" si="102"/>
        <v>738</v>
      </c>
      <c r="H1191" s="100">
        <f t="shared" si="103"/>
        <v>138</v>
      </c>
      <c r="I1191" s="100">
        <f t="shared" si="104"/>
        <v>738</v>
      </c>
      <c r="J1191" s="16"/>
      <c r="K1191" s="206"/>
    </row>
    <row r="1192" spans="1:11" ht="13.5" thickBot="1">
      <c r="A1192" s="131">
        <v>2741</v>
      </c>
      <c r="B1192" s="132" t="s">
        <v>727</v>
      </c>
      <c r="C1192" s="84" t="s">
        <v>0</v>
      </c>
      <c r="D1192" s="131" t="s">
        <v>667</v>
      </c>
      <c r="E1192" s="134">
        <v>200</v>
      </c>
      <c r="F1192" s="139">
        <f t="shared" si="101"/>
        <v>46</v>
      </c>
      <c r="G1192" s="139">
        <f t="shared" si="102"/>
        <v>246</v>
      </c>
      <c r="H1192" s="100">
        <f t="shared" si="103"/>
        <v>46</v>
      </c>
      <c r="I1192" s="100">
        <f t="shared" si="104"/>
        <v>246</v>
      </c>
      <c r="K1192" s="206"/>
    </row>
    <row r="1193" spans="1:11" ht="13.5" thickBot="1">
      <c r="A1193" s="131">
        <v>2742</v>
      </c>
      <c r="B1193" s="132" t="s">
        <v>745</v>
      </c>
      <c r="C1193" s="84" t="s">
        <v>1</v>
      </c>
      <c r="D1193" s="131" t="s">
        <v>667</v>
      </c>
      <c r="E1193" s="134">
        <v>180</v>
      </c>
      <c r="F1193" s="139">
        <f t="shared" si="101"/>
        <v>41.4</v>
      </c>
      <c r="G1193" s="139">
        <f t="shared" si="102"/>
        <v>221.4</v>
      </c>
      <c r="H1193" s="100">
        <f t="shared" si="103"/>
        <v>41.4</v>
      </c>
      <c r="I1193" s="100">
        <f t="shared" si="104"/>
        <v>221.4</v>
      </c>
      <c r="K1193" s="206"/>
    </row>
    <row r="1194" spans="1:11" ht="13.5" thickBot="1">
      <c r="A1194" s="131">
        <v>2743</v>
      </c>
      <c r="B1194" s="132" t="s">
        <v>745</v>
      </c>
      <c r="C1194" s="84" t="s">
        <v>2</v>
      </c>
      <c r="D1194" s="131" t="s">
        <v>667</v>
      </c>
      <c r="E1194" s="134">
        <v>80</v>
      </c>
      <c r="F1194" s="139">
        <f t="shared" si="101"/>
        <v>18.400000000000002</v>
      </c>
      <c r="G1194" s="139">
        <f t="shared" si="102"/>
        <v>98.4</v>
      </c>
      <c r="H1194" s="100">
        <f t="shared" si="103"/>
        <v>18.400000000000002</v>
      </c>
      <c r="I1194" s="100">
        <f t="shared" si="104"/>
        <v>98.4</v>
      </c>
      <c r="K1194" s="206"/>
    </row>
    <row r="1195" spans="1:11" ht="13.5" thickBot="1">
      <c r="A1195" s="131">
        <v>2744</v>
      </c>
      <c r="B1195" s="132" t="s">
        <v>745</v>
      </c>
      <c r="C1195" s="84" t="s">
        <v>479</v>
      </c>
      <c r="D1195" s="131" t="s">
        <v>667</v>
      </c>
      <c r="E1195" s="134">
        <v>750</v>
      </c>
      <c r="F1195" s="139">
        <f t="shared" si="101"/>
        <v>172.5</v>
      </c>
      <c r="G1195" s="139">
        <f t="shared" si="102"/>
        <v>922.5</v>
      </c>
      <c r="H1195" s="100">
        <f t="shared" si="103"/>
        <v>172.5</v>
      </c>
      <c r="I1195" s="100">
        <f t="shared" si="104"/>
        <v>922.5</v>
      </c>
      <c r="K1195" s="206"/>
    </row>
    <row r="1196" spans="1:11" ht="26.25" thickBot="1">
      <c r="A1196" s="131">
        <v>2745</v>
      </c>
      <c r="B1196" s="132" t="s">
        <v>745</v>
      </c>
      <c r="C1196" s="84" t="s">
        <v>480</v>
      </c>
      <c r="D1196" s="131" t="s">
        <v>667</v>
      </c>
      <c r="E1196" s="140">
        <v>850</v>
      </c>
      <c r="F1196" s="141">
        <f t="shared" si="101"/>
        <v>195.5</v>
      </c>
      <c r="G1196" s="141">
        <f t="shared" si="102"/>
        <v>1045.5</v>
      </c>
      <c r="H1196" s="142">
        <f t="shared" si="103"/>
        <v>195.5</v>
      </c>
      <c r="I1196" s="142">
        <f t="shared" si="104"/>
        <v>1045.5</v>
      </c>
      <c r="K1196" s="206"/>
    </row>
    <row r="1197" spans="1:11" ht="13.5" thickBot="1">
      <c r="A1197" s="131">
        <v>2846</v>
      </c>
      <c r="B1197" s="132" t="s">
        <v>11</v>
      </c>
      <c r="C1197" s="84" t="s">
        <v>12</v>
      </c>
      <c r="D1197" s="131" t="s">
        <v>667</v>
      </c>
      <c r="E1197" s="100">
        <v>550</v>
      </c>
      <c r="F1197" s="139"/>
      <c r="G1197" s="139"/>
      <c r="H1197" s="100">
        <f t="shared" si="103"/>
        <v>126.5</v>
      </c>
      <c r="I1197" s="100">
        <f t="shared" si="104"/>
        <v>676.5</v>
      </c>
      <c r="K1197" s="206"/>
    </row>
    <row r="1198" spans="1:11" ht="13.5" thickBot="1">
      <c r="A1198" s="131">
        <v>2847</v>
      </c>
      <c r="B1198" s="132" t="s">
        <v>733</v>
      </c>
      <c r="C1198" s="84" t="s">
        <v>2281</v>
      </c>
      <c r="D1198" s="131" t="s">
        <v>667</v>
      </c>
      <c r="E1198" s="100">
        <v>1500</v>
      </c>
      <c r="F1198" s="139"/>
      <c r="G1198" s="139"/>
      <c r="H1198" s="100">
        <f t="shared" si="103"/>
        <v>345</v>
      </c>
      <c r="I1198" s="100">
        <f t="shared" si="104"/>
        <v>1845</v>
      </c>
      <c r="K1198" s="206"/>
    </row>
    <row r="1199" spans="1:11" ht="13.5" thickBot="1">
      <c r="A1199" s="131">
        <v>2848</v>
      </c>
      <c r="B1199" s="132" t="s">
        <v>733</v>
      </c>
      <c r="C1199" s="84" t="s">
        <v>2282</v>
      </c>
      <c r="D1199" s="131" t="s">
        <v>667</v>
      </c>
      <c r="E1199" s="100">
        <v>2500</v>
      </c>
      <c r="F1199" s="139"/>
      <c r="G1199" s="139"/>
      <c r="H1199" s="100">
        <f t="shared" si="103"/>
        <v>575</v>
      </c>
      <c r="I1199" s="100">
        <f t="shared" si="104"/>
        <v>3075</v>
      </c>
      <c r="K1199" s="206"/>
    </row>
    <row r="1200" spans="1:11" ht="13.5" thickBot="1">
      <c r="A1200" s="131">
        <v>2849</v>
      </c>
      <c r="B1200" s="132" t="s">
        <v>733</v>
      </c>
      <c r="C1200" s="84" t="s">
        <v>13</v>
      </c>
      <c r="D1200" s="131" t="s">
        <v>667</v>
      </c>
      <c r="E1200" s="100">
        <v>2500</v>
      </c>
      <c r="F1200" s="139"/>
      <c r="G1200" s="139"/>
      <c r="H1200" s="100">
        <f t="shared" si="103"/>
        <v>575</v>
      </c>
      <c r="I1200" s="100">
        <f t="shared" si="104"/>
        <v>3075</v>
      </c>
      <c r="K1200" s="206"/>
    </row>
    <row r="1201" spans="1:11" ht="13.5" thickBot="1">
      <c r="A1201" s="131">
        <v>3187</v>
      </c>
      <c r="B1201" s="132" t="s">
        <v>1153</v>
      </c>
      <c r="C1201" s="84" t="s">
        <v>1154</v>
      </c>
      <c r="D1201" s="131" t="s">
        <v>667</v>
      </c>
      <c r="E1201" s="100">
        <v>1000</v>
      </c>
      <c r="F1201" s="139"/>
      <c r="G1201" s="139"/>
      <c r="H1201" s="100">
        <f t="shared" si="103"/>
        <v>230</v>
      </c>
      <c r="I1201" s="100">
        <f t="shared" si="104"/>
        <v>1230</v>
      </c>
      <c r="K1201" s="206"/>
    </row>
    <row r="1202" spans="1:11" ht="13.5" thickBot="1">
      <c r="A1202" s="131">
        <v>3188</v>
      </c>
      <c r="B1202" s="132" t="s">
        <v>1155</v>
      </c>
      <c r="C1202" s="84" t="s">
        <v>1156</v>
      </c>
      <c r="D1202" s="131" t="s">
        <v>667</v>
      </c>
      <c r="E1202" s="100">
        <v>1500</v>
      </c>
      <c r="F1202" s="139"/>
      <c r="G1202" s="139"/>
      <c r="H1202" s="100">
        <f t="shared" si="103"/>
        <v>345</v>
      </c>
      <c r="I1202" s="100">
        <f t="shared" si="104"/>
        <v>1845</v>
      </c>
      <c r="K1202" s="206"/>
    </row>
    <row r="1203" spans="1:11" ht="13.5" thickBot="1">
      <c r="A1203" s="131">
        <v>3189</v>
      </c>
      <c r="B1203" s="132" t="s">
        <v>1157</v>
      </c>
      <c r="C1203" s="84" t="s">
        <v>1158</v>
      </c>
      <c r="D1203" s="131" t="s">
        <v>667</v>
      </c>
      <c r="E1203" s="100">
        <v>500</v>
      </c>
      <c r="F1203" s="139"/>
      <c r="G1203" s="139"/>
      <c r="H1203" s="100">
        <f t="shared" si="103"/>
        <v>115</v>
      </c>
      <c r="I1203" s="100">
        <f t="shared" si="104"/>
        <v>615</v>
      </c>
      <c r="K1203" s="206"/>
    </row>
    <row r="1204" spans="1:11" ht="13.5" thickBot="1">
      <c r="A1204" s="131">
        <v>3190</v>
      </c>
      <c r="B1204" s="132" t="s">
        <v>1159</v>
      </c>
      <c r="C1204" s="84" t="s">
        <v>1160</v>
      </c>
      <c r="D1204" s="131" t="s">
        <v>667</v>
      </c>
      <c r="E1204" s="100">
        <v>100</v>
      </c>
      <c r="F1204" s="139"/>
      <c r="G1204" s="139"/>
      <c r="H1204" s="100">
        <f t="shared" si="103"/>
        <v>23</v>
      </c>
      <c r="I1204" s="100">
        <f t="shared" si="104"/>
        <v>123</v>
      </c>
      <c r="K1204" s="206"/>
    </row>
    <row r="1205" spans="1:10" s="206" customFormat="1" ht="13.5" thickBot="1">
      <c r="A1205" s="131">
        <v>3337</v>
      </c>
      <c r="B1205" s="132" t="s">
        <v>2157</v>
      </c>
      <c r="C1205" s="84" t="s">
        <v>2158</v>
      </c>
      <c r="D1205" s="131" t="s">
        <v>667</v>
      </c>
      <c r="E1205" s="100">
        <v>2500</v>
      </c>
      <c r="F1205" s="139">
        <v>506</v>
      </c>
      <c r="G1205" s="139">
        <v>2706</v>
      </c>
      <c r="H1205" s="100">
        <f t="shared" si="103"/>
        <v>575</v>
      </c>
      <c r="I1205" s="100">
        <f t="shared" si="104"/>
        <v>3075</v>
      </c>
      <c r="J1205" s="176"/>
    </row>
    <row r="1206" spans="1:10" s="206" customFormat="1" ht="13.5" thickBot="1">
      <c r="A1206" s="131">
        <v>3338</v>
      </c>
      <c r="B1206" s="132" t="s">
        <v>2159</v>
      </c>
      <c r="C1206" s="84" t="s">
        <v>2160</v>
      </c>
      <c r="D1206" s="131" t="s">
        <v>667</v>
      </c>
      <c r="E1206" s="100">
        <v>2500</v>
      </c>
      <c r="F1206" s="139">
        <v>575</v>
      </c>
      <c r="G1206" s="139">
        <v>3075</v>
      </c>
      <c r="H1206" s="100">
        <f t="shared" si="103"/>
        <v>575</v>
      </c>
      <c r="I1206" s="100">
        <f t="shared" si="104"/>
        <v>3075</v>
      </c>
      <c r="J1206" s="176"/>
    </row>
    <row r="1207" spans="1:10" s="206" customFormat="1" ht="13.5" thickBot="1">
      <c r="A1207" s="131">
        <v>3454</v>
      </c>
      <c r="B1207" s="330" t="s">
        <v>795</v>
      </c>
      <c r="C1207" s="84" t="s">
        <v>2414</v>
      </c>
      <c r="D1207" s="131" t="s">
        <v>667</v>
      </c>
      <c r="E1207" s="331">
        <v>200</v>
      </c>
      <c r="F1207" s="328"/>
      <c r="G1207" s="329"/>
      <c r="H1207" s="100">
        <f t="shared" si="103"/>
        <v>46</v>
      </c>
      <c r="I1207" s="100">
        <f t="shared" si="104"/>
        <v>246</v>
      </c>
      <c r="J1207" s="176"/>
    </row>
    <row r="1208" spans="1:9" ht="13.5" thickBot="1">
      <c r="A1208" s="451" t="s">
        <v>481</v>
      </c>
      <c r="B1208" s="452"/>
      <c r="C1208" s="452"/>
      <c r="D1208" s="452"/>
      <c r="E1208" s="452"/>
      <c r="F1208" s="452"/>
      <c r="G1208" s="453"/>
      <c r="H1208" s="100"/>
      <c r="I1208" s="100"/>
    </row>
    <row r="1209" spans="1:10" ht="13.5" thickBot="1">
      <c r="A1209" s="131">
        <v>2746</v>
      </c>
      <c r="B1209" s="132" t="s">
        <v>19</v>
      </c>
      <c r="C1209" s="84" t="s">
        <v>482</v>
      </c>
      <c r="D1209" s="131" t="s">
        <v>667</v>
      </c>
      <c r="E1209" s="140">
        <v>100</v>
      </c>
      <c r="F1209" s="141">
        <v>11.5</v>
      </c>
      <c r="G1209" s="141">
        <v>61.5</v>
      </c>
      <c r="H1209" s="142">
        <f t="shared" si="103"/>
        <v>23</v>
      </c>
      <c r="I1209" s="142">
        <f t="shared" si="104"/>
        <v>123</v>
      </c>
      <c r="J1209" s="16"/>
    </row>
    <row r="1210" spans="1:10" ht="39" thickBot="1">
      <c r="A1210" s="131">
        <v>2747</v>
      </c>
      <c r="B1210" s="132" t="s">
        <v>483</v>
      </c>
      <c r="C1210" s="84" t="s">
        <v>2212</v>
      </c>
      <c r="D1210" s="131" t="s">
        <v>667</v>
      </c>
      <c r="E1210" s="140">
        <v>300</v>
      </c>
      <c r="F1210" s="141">
        <v>69</v>
      </c>
      <c r="G1210" s="141">
        <v>369</v>
      </c>
      <c r="H1210" s="142">
        <f t="shared" si="103"/>
        <v>69</v>
      </c>
      <c r="I1210" s="142">
        <f t="shared" si="104"/>
        <v>369</v>
      </c>
      <c r="J1210" s="16"/>
    </row>
    <row r="1211" spans="1:10" ht="13.5" thickBot="1">
      <c r="A1211" s="131">
        <v>2748</v>
      </c>
      <c r="B1211" s="132" t="s">
        <v>484</v>
      </c>
      <c r="C1211" s="84" t="s">
        <v>2276</v>
      </c>
      <c r="D1211" s="131" t="s">
        <v>667</v>
      </c>
      <c r="E1211" s="140">
        <v>50</v>
      </c>
      <c r="F1211" s="141">
        <v>11.5</v>
      </c>
      <c r="G1211" s="141">
        <v>61.5</v>
      </c>
      <c r="H1211" s="142">
        <f t="shared" si="103"/>
        <v>11.5</v>
      </c>
      <c r="I1211" s="142">
        <f t="shared" si="104"/>
        <v>61.5</v>
      </c>
      <c r="J1211" s="16"/>
    </row>
    <row r="1212" spans="1:10" ht="13.5" thickBot="1">
      <c r="A1212" s="131">
        <v>2749</v>
      </c>
      <c r="B1212" s="132" t="s">
        <v>485</v>
      </c>
      <c r="C1212" s="84" t="s">
        <v>486</v>
      </c>
      <c r="D1212" s="131" t="s">
        <v>667</v>
      </c>
      <c r="E1212" s="140">
        <v>50</v>
      </c>
      <c r="F1212" s="141">
        <v>11.5</v>
      </c>
      <c r="G1212" s="141">
        <v>61.5</v>
      </c>
      <c r="H1212" s="142">
        <f t="shared" si="103"/>
        <v>11.5</v>
      </c>
      <c r="I1212" s="142">
        <f t="shared" si="104"/>
        <v>61.5</v>
      </c>
      <c r="J1212" s="16"/>
    </row>
    <row r="1213" spans="1:10" ht="13.5" thickBot="1">
      <c r="A1213" s="131">
        <v>2750</v>
      </c>
      <c r="B1213" s="132" t="s">
        <v>485</v>
      </c>
      <c r="C1213" s="84" t="s">
        <v>487</v>
      </c>
      <c r="D1213" s="131" t="s">
        <v>667</v>
      </c>
      <c r="E1213" s="140">
        <v>100</v>
      </c>
      <c r="F1213" s="141">
        <v>23</v>
      </c>
      <c r="G1213" s="141">
        <v>123</v>
      </c>
      <c r="H1213" s="142">
        <f t="shared" si="103"/>
        <v>23</v>
      </c>
      <c r="I1213" s="142">
        <f t="shared" si="104"/>
        <v>123</v>
      </c>
      <c r="J1213" s="16"/>
    </row>
    <row r="1214" spans="1:10" ht="13.5" thickBot="1">
      <c r="A1214" s="131">
        <v>2751</v>
      </c>
      <c r="B1214" s="132" t="s">
        <v>488</v>
      </c>
      <c r="C1214" s="84" t="s">
        <v>489</v>
      </c>
      <c r="D1214" s="131" t="s">
        <v>667</v>
      </c>
      <c r="E1214" s="140">
        <v>150</v>
      </c>
      <c r="F1214" s="141">
        <v>34.5</v>
      </c>
      <c r="G1214" s="141">
        <v>184.5</v>
      </c>
      <c r="H1214" s="142">
        <f t="shared" si="103"/>
        <v>34.5</v>
      </c>
      <c r="I1214" s="142">
        <f t="shared" si="104"/>
        <v>184.5</v>
      </c>
      <c r="J1214" s="16"/>
    </row>
    <row r="1215" spans="1:10" ht="13.5" thickBot="1">
      <c r="A1215" s="131">
        <v>2752</v>
      </c>
      <c r="B1215" s="132" t="s">
        <v>477</v>
      </c>
      <c r="C1215" s="84" t="s">
        <v>490</v>
      </c>
      <c r="D1215" s="131" t="s">
        <v>667</v>
      </c>
      <c r="E1215" s="140">
        <v>1000</v>
      </c>
      <c r="F1215" s="141">
        <v>230</v>
      </c>
      <c r="G1215" s="141">
        <v>1230</v>
      </c>
      <c r="H1215" s="142">
        <f t="shared" si="103"/>
        <v>230</v>
      </c>
      <c r="I1215" s="142">
        <f t="shared" si="104"/>
        <v>1230</v>
      </c>
      <c r="J1215" s="16"/>
    </row>
    <row r="1216" spans="1:10" ht="13.5" thickBot="1">
      <c r="A1216" s="131">
        <v>2753</v>
      </c>
      <c r="B1216" s="132" t="s">
        <v>485</v>
      </c>
      <c r="C1216" s="84" t="s">
        <v>491</v>
      </c>
      <c r="D1216" s="131" t="s">
        <v>667</v>
      </c>
      <c r="E1216" s="140">
        <v>900</v>
      </c>
      <c r="F1216" s="141">
        <v>138</v>
      </c>
      <c r="G1216" s="141">
        <v>738</v>
      </c>
      <c r="H1216" s="142">
        <f t="shared" si="103"/>
        <v>207</v>
      </c>
      <c r="I1216" s="142">
        <f t="shared" si="104"/>
        <v>1107</v>
      </c>
      <c r="J1216" s="16"/>
    </row>
    <row r="1217" spans="1:10" ht="13.5" thickBot="1">
      <c r="A1217" s="131">
        <v>2754</v>
      </c>
      <c r="B1217" s="132" t="s">
        <v>477</v>
      </c>
      <c r="C1217" s="84" t="s">
        <v>492</v>
      </c>
      <c r="D1217" s="131" t="s">
        <v>667</v>
      </c>
      <c r="E1217" s="140">
        <v>1000</v>
      </c>
      <c r="F1217" s="141">
        <v>230</v>
      </c>
      <c r="G1217" s="141">
        <v>1230</v>
      </c>
      <c r="H1217" s="142">
        <f t="shared" si="103"/>
        <v>230</v>
      </c>
      <c r="I1217" s="142">
        <f t="shared" si="104"/>
        <v>1230</v>
      </c>
      <c r="J1217" s="16"/>
    </row>
    <row r="1218" spans="1:10" ht="13.5" thickBot="1">
      <c r="A1218" s="131">
        <v>2755</v>
      </c>
      <c r="B1218" s="132" t="s">
        <v>493</v>
      </c>
      <c r="C1218" s="84" t="s">
        <v>2275</v>
      </c>
      <c r="D1218" s="131" t="s">
        <v>667</v>
      </c>
      <c r="E1218" s="140">
        <v>200</v>
      </c>
      <c r="F1218" s="141">
        <v>23</v>
      </c>
      <c r="G1218" s="141">
        <v>123</v>
      </c>
      <c r="H1218" s="142">
        <f t="shared" si="103"/>
        <v>46</v>
      </c>
      <c r="I1218" s="142">
        <f t="shared" si="104"/>
        <v>246</v>
      </c>
      <c r="J1218" s="16"/>
    </row>
    <row r="1219" spans="1:10" ht="13.5" thickBot="1">
      <c r="A1219" s="131">
        <v>2756</v>
      </c>
      <c r="B1219" s="132" t="s">
        <v>494</v>
      </c>
      <c r="C1219" s="84" t="s">
        <v>2283</v>
      </c>
      <c r="D1219" s="131" t="s">
        <v>667</v>
      </c>
      <c r="E1219" s="140">
        <v>2500</v>
      </c>
      <c r="F1219" s="141">
        <v>391</v>
      </c>
      <c r="G1219" s="141">
        <v>2091</v>
      </c>
      <c r="H1219" s="142">
        <f t="shared" si="103"/>
        <v>575</v>
      </c>
      <c r="I1219" s="142">
        <f t="shared" si="104"/>
        <v>3075</v>
      </c>
      <c r="J1219" s="16"/>
    </row>
    <row r="1220" spans="1:10" ht="13.5" thickBot="1">
      <c r="A1220" s="131">
        <v>2757</v>
      </c>
      <c r="B1220" s="132" t="s">
        <v>494</v>
      </c>
      <c r="C1220" s="84" t="s">
        <v>495</v>
      </c>
      <c r="D1220" s="131" t="s">
        <v>667</v>
      </c>
      <c r="E1220" s="140">
        <v>3900</v>
      </c>
      <c r="F1220" s="141">
        <v>575</v>
      </c>
      <c r="G1220" s="141">
        <v>3075</v>
      </c>
      <c r="H1220" s="142">
        <f t="shared" si="103"/>
        <v>897</v>
      </c>
      <c r="I1220" s="142">
        <f t="shared" si="104"/>
        <v>4797</v>
      </c>
      <c r="J1220" s="16"/>
    </row>
    <row r="1221" spans="1:10" ht="26.25" thickBot="1">
      <c r="A1221" s="131">
        <v>2758</v>
      </c>
      <c r="B1221" s="132" t="s">
        <v>496</v>
      </c>
      <c r="C1221" s="84" t="s">
        <v>497</v>
      </c>
      <c r="D1221" s="131" t="s">
        <v>667</v>
      </c>
      <c r="E1221" s="140">
        <v>2500</v>
      </c>
      <c r="F1221" s="141">
        <v>575</v>
      </c>
      <c r="G1221" s="141">
        <v>3075</v>
      </c>
      <c r="H1221" s="142">
        <f aca="true" t="shared" si="105" ref="H1221:H1297">E1221*23%</f>
        <v>575</v>
      </c>
      <c r="I1221" s="142">
        <f aca="true" t="shared" si="106" ref="I1221:I1297">E1221+H1221</f>
        <v>3075</v>
      </c>
      <c r="J1221" s="16"/>
    </row>
    <row r="1222" spans="1:10" ht="26.25" thickBot="1">
      <c r="A1222" s="131">
        <v>2759</v>
      </c>
      <c r="B1222" s="132" t="s">
        <v>496</v>
      </c>
      <c r="C1222" s="84" t="s">
        <v>498</v>
      </c>
      <c r="D1222" s="131" t="s">
        <v>667</v>
      </c>
      <c r="E1222" s="140">
        <v>3700</v>
      </c>
      <c r="F1222" s="141">
        <v>851</v>
      </c>
      <c r="G1222" s="141">
        <v>4551</v>
      </c>
      <c r="H1222" s="142">
        <f t="shared" si="105"/>
        <v>851</v>
      </c>
      <c r="I1222" s="142">
        <f t="shared" si="106"/>
        <v>4551</v>
      </c>
      <c r="J1222" s="16"/>
    </row>
    <row r="1223" spans="1:10" ht="13.5" thickBot="1">
      <c r="A1223" s="131">
        <v>2760</v>
      </c>
      <c r="B1223" s="132" t="s">
        <v>496</v>
      </c>
      <c r="C1223" s="84" t="s">
        <v>2214</v>
      </c>
      <c r="D1223" s="131" t="s">
        <v>667</v>
      </c>
      <c r="E1223" s="140">
        <v>1000</v>
      </c>
      <c r="F1223" s="141">
        <v>230</v>
      </c>
      <c r="G1223" s="141">
        <v>1230</v>
      </c>
      <c r="H1223" s="142">
        <f t="shared" si="105"/>
        <v>230</v>
      </c>
      <c r="I1223" s="142">
        <f t="shared" si="106"/>
        <v>1230</v>
      </c>
      <c r="J1223" s="16"/>
    </row>
    <row r="1224" spans="1:10" ht="13.5" thickBot="1">
      <c r="A1224" s="131">
        <v>2761</v>
      </c>
      <c r="B1224" s="132" t="s">
        <v>499</v>
      </c>
      <c r="C1224" s="84" t="s">
        <v>500</v>
      </c>
      <c r="D1224" s="131" t="s">
        <v>667</v>
      </c>
      <c r="E1224" s="140">
        <v>400</v>
      </c>
      <c r="F1224" s="141">
        <v>69</v>
      </c>
      <c r="G1224" s="141">
        <v>369</v>
      </c>
      <c r="H1224" s="142">
        <f t="shared" si="105"/>
        <v>92</v>
      </c>
      <c r="I1224" s="142">
        <f t="shared" si="106"/>
        <v>492</v>
      </c>
      <c r="J1224" s="16"/>
    </row>
    <row r="1225" spans="1:10" ht="13.5" thickBot="1">
      <c r="A1225" s="131">
        <v>2762</v>
      </c>
      <c r="B1225" s="132" t="s">
        <v>499</v>
      </c>
      <c r="C1225" s="84" t="s">
        <v>501</v>
      </c>
      <c r="D1225" s="131" t="s">
        <v>667</v>
      </c>
      <c r="E1225" s="140">
        <v>300</v>
      </c>
      <c r="F1225" s="141">
        <v>69</v>
      </c>
      <c r="G1225" s="141">
        <v>369</v>
      </c>
      <c r="H1225" s="142">
        <f t="shared" si="105"/>
        <v>69</v>
      </c>
      <c r="I1225" s="142">
        <f t="shared" si="106"/>
        <v>369</v>
      </c>
      <c r="J1225" s="16"/>
    </row>
    <row r="1226" spans="1:10" ht="13.5" thickBot="1">
      <c r="A1226" s="131">
        <v>2763</v>
      </c>
      <c r="B1226" s="132" t="s">
        <v>496</v>
      </c>
      <c r="C1226" s="84" t="s">
        <v>502</v>
      </c>
      <c r="D1226" s="131" t="s">
        <v>667</v>
      </c>
      <c r="E1226" s="140">
        <v>800</v>
      </c>
      <c r="F1226" s="141">
        <v>161</v>
      </c>
      <c r="G1226" s="141">
        <v>861</v>
      </c>
      <c r="H1226" s="142">
        <f t="shared" si="105"/>
        <v>184</v>
      </c>
      <c r="I1226" s="142">
        <f t="shared" si="106"/>
        <v>984</v>
      </c>
      <c r="J1226" s="16"/>
    </row>
    <row r="1227" spans="1:10" ht="13.5" thickBot="1">
      <c r="A1227" s="131">
        <v>2764</v>
      </c>
      <c r="B1227" s="132" t="s">
        <v>496</v>
      </c>
      <c r="C1227" s="84" t="s">
        <v>503</v>
      </c>
      <c r="D1227" s="131" t="s">
        <v>667</v>
      </c>
      <c r="E1227" s="140">
        <v>350</v>
      </c>
      <c r="F1227" s="141">
        <v>80.5</v>
      </c>
      <c r="G1227" s="141">
        <v>430.5</v>
      </c>
      <c r="H1227" s="142">
        <f t="shared" si="105"/>
        <v>80.5</v>
      </c>
      <c r="I1227" s="142">
        <f t="shared" si="106"/>
        <v>430.5</v>
      </c>
      <c r="J1227" s="16"/>
    </row>
    <row r="1228" spans="1:10" ht="13.5" thickBot="1">
      <c r="A1228" s="131">
        <v>2765</v>
      </c>
      <c r="B1228" s="132" t="s">
        <v>504</v>
      </c>
      <c r="C1228" s="84" t="s">
        <v>505</v>
      </c>
      <c r="D1228" s="131" t="s">
        <v>667</v>
      </c>
      <c r="E1228" s="140">
        <v>800</v>
      </c>
      <c r="F1228" s="141">
        <v>161</v>
      </c>
      <c r="G1228" s="141">
        <v>861</v>
      </c>
      <c r="H1228" s="142">
        <f t="shared" si="105"/>
        <v>184</v>
      </c>
      <c r="I1228" s="142">
        <f t="shared" si="106"/>
        <v>984</v>
      </c>
      <c r="J1228" s="16"/>
    </row>
    <row r="1229" spans="1:10" ht="13.5" thickBot="1">
      <c r="A1229" s="131">
        <v>2766</v>
      </c>
      <c r="B1229" s="132" t="s">
        <v>504</v>
      </c>
      <c r="C1229" s="84" t="s">
        <v>506</v>
      </c>
      <c r="D1229" s="131" t="s">
        <v>667</v>
      </c>
      <c r="E1229" s="140">
        <v>800</v>
      </c>
      <c r="F1229" s="141">
        <v>161</v>
      </c>
      <c r="G1229" s="141">
        <v>861</v>
      </c>
      <c r="H1229" s="142">
        <f t="shared" si="105"/>
        <v>184</v>
      </c>
      <c r="I1229" s="142">
        <f t="shared" si="106"/>
        <v>984</v>
      </c>
      <c r="J1229" s="16"/>
    </row>
    <row r="1230" spans="1:10" ht="13.5" thickBot="1">
      <c r="A1230" s="131">
        <v>2767</v>
      </c>
      <c r="B1230" s="132" t="s">
        <v>496</v>
      </c>
      <c r="C1230" s="84" t="s">
        <v>507</v>
      </c>
      <c r="D1230" s="131" t="s">
        <v>667</v>
      </c>
      <c r="E1230" s="140">
        <v>500</v>
      </c>
      <c r="F1230" s="141">
        <v>115</v>
      </c>
      <c r="G1230" s="141">
        <v>615</v>
      </c>
      <c r="H1230" s="142">
        <f t="shared" si="105"/>
        <v>115</v>
      </c>
      <c r="I1230" s="142">
        <f t="shared" si="106"/>
        <v>615</v>
      </c>
      <c r="J1230" s="16"/>
    </row>
    <row r="1231" spans="1:10" ht="26.25" thickBot="1">
      <c r="A1231" s="104">
        <v>2768</v>
      </c>
      <c r="B1231" s="109" t="s">
        <v>508</v>
      </c>
      <c r="C1231" s="84" t="s">
        <v>509</v>
      </c>
      <c r="D1231" s="131" t="s">
        <v>667</v>
      </c>
      <c r="E1231" s="140">
        <v>50</v>
      </c>
      <c r="F1231" s="141">
        <v>11.5</v>
      </c>
      <c r="G1231" s="141">
        <v>61.5</v>
      </c>
      <c r="H1231" s="142">
        <f t="shared" si="105"/>
        <v>11.5</v>
      </c>
      <c r="I1231" s="142">
        <f t="shared" si="106"/>
        <v>61.5</v>
      </c>
      <c r="J1231" s="16"/>
    </row>
    <row r="1232" spans="1:10" ht="13.5" thickBot="1">
      <c r="A1232" s="131">
        <v>2769</v>
      </c>
      <c r="B1232" s="132" t="s">
        <v>510</v>
      </c>
      <c r="C1232" s="84" t="s">
        <v>511</v>
      </c>
      <c r="D1232" s="131" t="s">
        <v>667</v>
      </c>
      <c r="E1232" s="140">
        <v>250</v>
      </c>
      <c r="F1232" s="141">
        <v>23</v>
      </c>
      <c r="G1232" s="141">
        <v>123</v>
      </c>
      <c r="H1232" s="142">
        <f t="shared" si="105"/>
        <v>57.5</v>
      </c>
      <c r="I1232" s="142">
        <f t="shared" si="106"/>
        <v>307.5</v>
      </c>
      <c r="J1232" s="16"/>
    </row>
    <row r="1233" spans="1:10" ht="13.5" thickBot="1">
      <c r="A1233" s="131">
        <v>2770</v>
      </c>
      <c r="B1233" s="132" t="s">
        <v>508</v>
      </c>
      <c r="C1233" s="84" t="s">
        <v>512</v>
      </c>
      <c r="D1233" s="131" t="s">
        <v>667</v>
      </c>
      <c r="E1233" s="140">
        <v>50</v>
      </c>
      <c r="F1233" s="141">
        <v>11.5</v>
      </c>
      <c r="G1233" s="141">
        <v>61.5</v>
      </c>
      <c r="H1233" s="142">
        <f t="shared" si="105"/>
        <v>11.5</v>
      </c>
      <c r="I1233" s="142">
        <f t="shared" si="106"/>
        <v>61.5</v>
      </c>
      <c r="J1233" s="16"/>
    </row>
    <row r="1234" spans="1:10" ht="13.5" thickBot="1">
      <c r="A1234" s="131">
        <v>2771</v>
      </c>
      <c r="B1234" s="132" t="s">
        <v>494</v>
      </c>
      <c r="C1234" s="84" t="s">
        <v>2215</v>
      </c>
      <c r="D1234" s="131" t="s">
        <v>667</v>
      </c>
      <c r="E1234" s="140">
        <v>200</v>
      </c>
      <c r="F1234" s="141">
        <v>34.5</v>
      </c>
      <c r="G1234" s="141">
        <v>184.5</v>
      </c>
      <c r="H1234" s="142">
        <f t="shared" si="105"/>
        <v>46</v>
      </c>
      <c r="I1234" s="142">
        <f t="shared" si="106"/>
        <v>246</v>
      </c>
      <c r="J1234" s="16"/>
    </row>
    <row r="1235" spans="1:10" ht="13.5" thickBot="1">
      <c r="A1235" s="131">
        <v>2772</v>
      </c>
      <c r="B1235" s="132" t="s">
        <v>513</v>
      </c>
      <c r="C1235" s="84" t="s">
        <v>514</v>
      </c>
      <c r="D1235" s="131" t="s">
        <v>667</v>
      </c>
      <c r="E1235" s="140">
        <v>50</v>
      </c>
      <c r="F1235" s="141">
        <v>11.5</v>
      </c>
      <c r="G1235" s="141">
        <v>61.5</v>
      </c>
      <c r="H1235" s="142">
        <f t="shared" si="105"/>
        <v>11.5</v>
      </c>
      <c r="I1235" s="142">
        <f t="shared" si="106"/>
        <v>61.5</v>
      </c>
      <c r="J1235" s="16"/>
    </row>
    <row r="1236" spans="1:10" ht="13.5" thickBot="1">
      <c r="A1236" s="131">
        <v>2773</v>
      </c>
      <c r="B1236" s="132" t="s">
        <v>515</v>
      </c>
      <c r="C1236" s="84" t="s">
        <v>516</v>
      </c>
      <c r="D1236" s="131" t="s">
        <v>667</v>
      </c>
      <c r="E1236" s="140">
        <v>50</v>
      </c>
      <c r="F1236" s="141">
        <v>11.5</v>
      </c>
      <c r="G1236" s="141">
        <v>61.5</v>
      </c>
      <c r="H1236" s="142">
        <f t="shared" si="105"/>
        <v>11.5</v>
      </c>
      <c r="I1236" s="142">
        <f t="shared" si="106"/>
        <v>61.5</v>
      </c>
      <c r="J1236" s="16"/>
    </row>
    <row r="1237" spans="1:10" ht="13.5" thickBot="1">
      <c r="A1237" s="131">
        <v>2774</v>
      </c>
      <c r="B1237" s="132" t="s">
        <v>483</v>
      </c>
      <c r="C1237" s="84" t="s">
        <v>517</v>
      </c>
      <c r="D1237" s="131" t="s">
        <v>667</v>
      </c>
      <c r="E1237" s="140">
        <v>100</v>
      </c>
      <c r="F1237" s="141">
        <v>23</v>
      </c>
      <c r="G1237" s="141">
        <v>123</v>
      </c>
      <c r="H1237" s="142">
        <f t="shared" si="105"/>
        <v>23</v>
      </c>
      <c r="I1237" s="142">
        <f t="shared" si="106"/>
        <v>123</v>
      </c>
      <c r="J1237" s="16"/>
    </row>
    <row r="1238" spans="1:10" ht="13.5" thickBot="1">
      <c r="A1238" s="131">
        <v>2775</v>
      </c>
      <c r="B1238" s="132" t="s">
        <v>477</v>
      </c>
      <c r="C1238" s="84" t="s">
        <v>2216</v>
      </c>
      <c r="D1238" s="131" t="s">
        <v>667</v>
      </c>
      <c r="E1238" s="140">
        <v>200</v>
      </c>
      <c r="F1238" s="141">
        <v>46</v>
      </c>
      <c r="G1238" s="141">
        <v>246</v>
      </c>
      <c r="H1238" s="142">
        <f t="shared" si="105"/>
        <v>46</v>
      </c>
      <c r="I1238" s="142">
        <f t="shared" si="106"/>
        <v>246</v>
      </c>
      <c r="J1238" s="16"/>
    </row>
    <row r="1239" spans="1:10" ht="13.5" thickBot="1">
      <c r="A1239" s="131">
        <v>2776</v>
      </c>
      <c r="B1239" s="132" t="s">
        <v>508</v>
      </c>
      <c r="C1239" s="84" t="s">
        <v>518</v>
      </c>
      <c r="D1239" s="131" t="s">
        <v>667</v>
      </c>
      <c r="E1239" s="140">
        <v>50</v>
      </c>
      <c r="F1239" s="141">
        <v>11.5</v>
      </c>
      <c r="G1239" s="141">
        <v>61.5</v>
      </c>
      <c r="H1239" s="142">
        <f t="shared" si="105"/>
        <v>11.5</v>
      </c>
      <c r="I1239" s="142">
        <f t="shared" si="106"/>
        <v>61.5</v>
      </c>
      <c r="J1239" s="16"/>
    </row>
    <row r="1240" spans="1:10" ht="13.5" thickBot="1">
      <c r="A1240" s="131">
        <v>2777</v>
      </c>
      <c r="B1240" s="132" t="s">
        <v>519</v>
      </c>
      <c r="C1240" s="84" t="s">
        <v>520</v>
      </c>
      <c r="D1240" s="131" t="s">
        <v>667</v>
      </c>
      <c r="E1240" s="140">
        <v>100</v>
      </c>
      <c r="F1240" s="141">
        <v>23</v>
      </c>
      <c r="G1240" s="141">
        <v>123</v>
      </c>
      <c r="H1240" s="142">
        <f t="shared" si="105"/>
        <v>23</v>
      </c>
      <c r="I1240" s="142">
        <f t="shared" si="106"/>
        <v>123</v>
      </c>
      <c r="J1240" s="16"/>
    </row>
    <row r="1241" spans="1:9" ht="13.5" thickBot="1">
      <c r="A1241" s="131">
        <v>2778</v>
      </c>
      <c r="B1241" s="132" t="s">
        <v>496</v>
      </c>
      <c r="C1241" s="84" t="s">
        <v>2274</v>
      </c>
      <c r="D1241" s="131" t="s">
        <v>667</v>
      </c>
      <c r="E1241" s="140">
        <v>1200</v>
      </c>
      <c r="F1241" s="141">
        <v>69</v>
      </c>
      <c r="G1241" s="141">
        <v>369</v>
      </c>
      <c r="H1241" s="142">
        <f t="shared" si="105"/>
        <v>276</v>
      </c>
      <c r="I1241" s="142">
        <f t="shared" si="106"/>
        <v>1476</v>
      </c>
    </row>
    <row r="1242" spans="1:9" ht="13.5" thickBot="1">
      <c r="A1242" s="131">
        <v>2779</v>
      </c>
      <c r="B1242" s="132" t="s">
        <v>521</v>
      </c>
      <c r="C1242" s="84" t="s">
        <v>522</v>
      </c>
      <c r="D1242" s="131" t="s">
        <v>667</v>
      </c>
      <c r="E1242" s="140">
        <v>400</v>
      </c>
      <c r="F1242" s="141">
        <v>80.5</v>
      </c>
      <c r="G1242" s="141">
        <v>430.5</v>
      </c>
      <c r="H1242" s="142">
        <f t="shared" si="105"/>
        <v>92</v>
      </c>
      <c r="I1242" s="142">
        <f t="shared" si="106"/>
        <v>492</v>
      </c>
    </row>
    <row r="1243" spans="1:10" s="206" customFormat="1" ht="13.5" thickBot="1">
      <c r="A1243" s="82">
        <v>3009</v>
      </c>
      <c r="B1243" s="65" t="s">
        <v>774</v>
      </c>
      <c r="C1243" s="84" t="s">
        <v>781</v>
      </c>
      <c r="D1243" s="131" t="s">
        <v>667</v>
      </c>
      <c r="E1243" s="142">
        <v>50</v>
      </c>
      <c r="F1243" s="242"/>
      <c r="G1243" s="242"/>
      <c r="H1243" s="142">
        <f t="shared" si="105"/>
        <v>11.5</v>
      </c>
      <c r="I1243" s="142">
        <f t="shared" si="106"/>
        <v>61.5</v>
      </c>
      <c r="J1243" s="176"/>
    </row>
    <row r="1244" spans="1:9" ht="13.5" thickBot="1">
      <c r="A1244" s="131">
        <v>3010</v>
      </c>
      <c r="B1244" s="132" t="s">
        <v>775</v>
      </c>
      <c r="C1244" s="84" t="s">
        <v>778</v>
      </c>
      <c r="D1244" s="131" t="s">
        <v>667</v>
      </c>
      <c r="E1244" s="144">
        <v>50</v>
      </c>
      <c r="F1244" s="141"/>
      <c r="G1244" s="141"/>
      <c r="H1244" s="142">
        <f t="shared" si="105"/>
        <v>11.5</v>
      </c>
      <c r="I1244" s="142">
        <f t="shared" si="106"/>
        <v>61.5</v>
      </c>
    </row>
    <row r="1245" spans="1:9" ht="13.5" thickBot="1">
      <c r="A1245" s="131">
        <v>3011</v>
      </c>
      <c r="B1245" s="132" t="s">
        <v>776</v>
      </c>
      <c r="C1245" s="84" t="s">
        <v>779</v>
      </c>
      <c r="D1245" s="131" t="s">
        <v>667</v>
      </c>
      <c r="E1245" s="144">
        <v>50</v>
      </c>
      <c r="F1245" s="141"/>
      <c r="G1245" s="141"/>
      <c r="H1245" s="142">
        <f t="shared" si="105"/>
        <v>11.5</v>
      </c>
      <c r="I1245" s="142">
        <f t="shared" si="106"/>
        <v>61.5</v>
      </c>
    </row>
    <row r="1246" spans="1:9" ht="26.25" thickBot="1">
      <c r="A1246" s="131">
        <v>3012</v>
      </c>
      <c r="B1246" s="132" t="s">
        <v>777</v>
      </c>
      <c r="C1246" s="84" t="s">
        <v>780</v>
      </c>
      <c r="D1246" s="131" t="s">
        <v>667</v>
      </c>
      <c r="E1246" s="144">
        <v>200</v>
      </c>
      <c r="F1246" s="141"/>
      <c r="G1246" s="141"/>
      <c r="H1246" s="142">
        <f t="shared" si="105"/>
        <v>46</v>
      </c>
      <c r="I1246" s="142">
        <f t="shared" si="106"/>
        <v>246</v>
      </c>
    </row>
    <row r="1247" spans="1:9" ht="13.5" thickBot="1">
      <c r="A1247" s="104">
        <v>3014</v>
      </c>
      <c r="B1247" s="109" t="s">
        <v>782</v>
      </c>
      <c r="C1247" s="84" t="s">
        <v>783</v>
      </c>
      <c r="D1247" s="131" t="s">
        <v>667</v>
      </c>
      <c r="E1247" s="144">
        <v>50</v>
      </c>
      <c r="F1247" s="141"/>
      <c r="G1247" s="141"/>
      <c r="H1247" s="142">
        <f t="shared" si="105"/>
        <v>11.5</v>
      </c>
      <c r="I1247" s="142">
        <f t="shared" si="106"/>
        <v>61.5</v>
      </c>
    </row>
    <row r="1248" spans="1:9" ht="13.5" thickBot="1">
      <c r="A1248" s="104">
        <v>3015</v>
      </c>
      <c r="B1248" s="109" t="s">
        <v>785</v>
      </c>
      <c r="C1248" s="145" t="s">
        <v>787</v>
      </c>
      <c r="D1248" s="131" t="s">
        <v>667</v>
      </c>
      <c r="E1248" s="144">
        <v>150</v>
      </c>
      <c r="F1248" s="141"/>
      <c r="G1248" s="141"/>
      <c r="H1248" s="142">
        <f t="shared" si="105"/>
        <v>34.5</v>
      </c>
      <c r="I1248" s="142">
        <f t="shared" si="106"/>
        <v>184.5</v>
      </c>
    </row>
    <row r="1249" spans="1:9" ht="13.5" thickBot="1">
      <c r="A1249" s="104">
        <v>3016</v>
      </c>
      <c r="B1249" s="109" t="s">
        <v>786</v>
      </c>
      <c r="C1249" s="145" t="s">
        <v>788</v>
      </c>
      <c r="D1249" s="131" t="s">
        <v>667</v>
      </c>
      <c r="E1249" s="144">
        <v>400</v>
      </c>
      <c r="F1249" s="141"/>
      <c r="G1249" s="141"/>
      <c r="H1249" s="142">
        <f t="shared" si="105"/>
        <v>92</v>
      </c>
      <c r="I1249" s="142">
        <f t="shared" si="106"/>
        <v>492</v>
      </c>
    </row>
    <row r="1250" spans="1:9" ht="13.5" thickBot="1">
      <c r="A1250" s="104">
        <v>3028</v>
      </c>
      <c r="B1250" s="109" t="s">
        <v>795</v>
      </c>
      <c r="C1250" s="145" t="s">
        <v>796</v>
      </c>
      <c r="D1250" s="131" t="s">
        <v>667</v>
      </c>
      <c r="E1250" s="144">
        <v>200</v>
      </c>
      <c r="F1250" s="141"/>
      <c r="G1250" s="141"/>
      <c r="H1250" s="142">
        <f t="shared" si="105"/>
        <v>46</v>
      </c>
      <c r="I1250" s="142">
        <f t="shared" si="106"/>
        <v>246</v>
      </c>
    </row>
    <row r="1251" spans="1:9" ht="13.5" thickBot="1">
      <c r="A1251" s="66">
        <v>3029</v>
      </c>
      <c r="B1251" s="107" t="s">
        <v>488</v>
      </c>
      <c r="C1251" s="74" t="s">
        <v>797</v>
      </c>
      <c r="D1251" s="131" t="s">
        <v>667</v>
      </c>
      <c r="E1251" s="69">
        <v>150</v>
      </c>
      <c r="F1251" s="141"/>
      <c r="G1251" s="141"/>
      <c r="H1251" s="142">
        <f t="shared" si="105"/>
        <v>34.5</v>
      </c>
      <c r="I1251" s="142">
        <f t="shared" si="106"/>
        <v>184.5</v>
      </c>
    </row>
    <row r="1252" spans="1:9" ht="13.5" thickBot="1">
      <c r="A1252" s="66">
        <v>3088</v>
      </c>
      <c r="B1252" s="107" t="s">
        <v>515</v>
      </c>
      <c r="C1252" s="74" t="s">
        <v>1980</v>
      </c>
      <c r="D1252" s="131" t="s">
        <v>667</v>
      </c>
      <c r="E1252" s="69">
        <v>100</v>
      </c>
      <c r="F1252" s="141"/>
      <c r="G1252" s="141"/>
      <c r="H1252" s="142">
        <f t="shared" si="105"/>
        <v>23</v>
      </c>
      <c r="I1252" s="142">
        <f t="shared" si="106"/>
        <v>123</v>
      </c>
    </row>
    <row r="1253" spans="1:9" ht="13.5" thickBot="1">
      <c r="A1253" s="66">
        <v>1038</v>
      </c>
      <c r="B1253" s="107" t="s">
        <v>515</v>
      </c>
      <c r="C1253" s="78" t="s">
        <v>990</v>
      </c>
      <c r="D1253" s="131" t="s">
        <v>667</v>
      </c>
      <c r="E1253" s="69">
        <v>100</v>
      </c>
      <c r="F1253" s="141"/>
      <c r="G1253" s="141"/>
      <c r="H1253" s="142">
        <f t="shared" si="105"/>
        <v>23</v>
      </c>
      <c r="I1253" s="142">
        <f t="shared" si="106"/>
        <v>123</v>
      </c>
    </row>
    <row r="1254" spans="1:9" ht="13.5" thickBot="1">
      <c r="A1254" s="82">
        <v>3253</v>
      </c>
      <c r="B1254" s="83" t="s">
        <v>575</v>
      </c>
      <c r="C1254" s="84" t="s">
        <v>1973</v>
      </c>
      <c r="D1254" s="131" t="s">
        <v>667</v>
      </c>
      <c r="E1254" s="85">
        <v>100</v>
      </c>
      <c r="F1254" s="243"/>
      <c r="G1254" s="243"/>
      <c r="H1254" s="142">
        <f t="shared" si="105"/>
        <v>23</v>
      </c>
      <c r="I1254" s="142">
        <f t="shared" si="106"/>
        <v>123</v>
      </c>
    </row>
    <row r="1255" spans="1:9" ht="26.25" thickBot="1">
      <c r="A1255" s="82">
        <v>3254</v>
      </c>
      <c r="B1255" s="83" t="s">
        <v>515</v>
      </c>
      <c r="C1255" s="84" t="s">
        <v>1974</v>
      </c>
      <c r="D1255" s="131" t="s">
        <v>667</v>
      </c>
      <c r="E1255" s="85">
        <v>200</v>
      </c>
      <c r="F1255" s="243"/>
      <c r="G1255" s="243"/>
      <c r="H1255" s="142">
        <f t="shared" si="105"/>
        <v>46</v>
      </c>
      <c r="I1255" s="142">
        <f t="shared" si="106"/>
        <v>246</v>
      </c>
    </row>
    <row r="1256" spans="1:9" ht="39" thickBot="1">
      <c r="A1256" s="82">
        <v>3255</v>
      </c>
      <c r="B1256" s="83" t="s">
        <v>515</v>
      </c>
      <c r="C1256" s="84" t="s">
        <v>1975</v>
      </c>
      <c r="D1256" s="131" t="s">
        <v>667</v>
      </c>
      <c r="E1256" s="85">
        <v>100</v>
      </c>
      <c r="F1256" s="243"/>
      <c r="G1256" s="243"/>
      <c r="H1256" s="142">
        <f t="shared" si="105"/>
        <v>23</v>
      </c>
      <c r="I1256" s="142">
        <f t="shared" si="106"/>
        <v>123</v>
      </c>
    </row>
    <row r="1257" spans="1:9" ht="39" thickBot="1">
      <c r="A1257" s="82">
        <v>3256</v>
      </c>
      <c r="B1257" s="83" t="s">
        <v>1976</v>
      </c>
      <c r="C1257" s="84" t="s">
        <v>1977</v>
      </c>
      <c r="D1257" s="131" t="s">
        <v>667</v>
      </c>
      <c r="E1257" s="85">
        <v>150</v>
      </c>
      <c r="F1257" s="243"/>
      <c r="G1257" s="243"/>
      <c r="H1257" s="142">
        <f t="shared" si="105"/>
        <v>34.5</v>
      </c>
      <c r="I1257" s="142">
        <f t="shared" si="106"/>
        <v>184.5</v>
      </c>
    </row>
    <row r="1258" spans="1:9" ht="13.5" thickBot="1">
      <c r="A1258" s="82">
        <v>3257</v>
      </c>
      <c r="B1258" s="83" t="s">
        <v>515</v>
      </c>
      <c r="C1258" s="84" t="s">
        <v>1978</v>
      </c>
      <c r="D1258" s="131" t="s">
        <v>667</v>
      </c>
      <c r="E1258" s="85">
        <v>150</v>
      </c>
      <c r="F1258" s="243"/>
      <c r="G1258" s="243"/>
      <c r="H1258" s="142">
        <f t="shared" si="105"/>
        <v>34.5</v>
      </c>
      <c r="I1258" s="142">
        <f t="shared" si="106"/>
        <v>184.5</v>
      </c>
    </row>
    <row r="1259" spans="1:10" s="206" customFormat="1" ht="29.25" customHeight="1" thickBot="1">
      <c r="A1259" s="82">
        <v>3374</v>
      </c>
      <c r="B1259" s="83" t="s">
        <v>561</v>
      </c>
      <c r="C1259" s="84" t="s">
        <v>2193</v>
      </c>
      <c r="D1259" s="131" t="s">
        <v>1943</v>
      </c>
      <c r="E1259" s="85">
        <v>1200</v>
      </c>
      <c r="F1259" s="243">
        <v>276</v>
      </c>
      <c r="G1259" s="243">
        <v>1476</v>
      </c>
      <c r="H1259" s="142">
        <f t="shared" si="105"/>
        <v>276</v>
      </c>
      <c r="I1259" s="142">
        <f t="shared" si="106"/>
        <v>1476</v>
      </c>
      <c r="J1259" s="176"/>
    </row>
    <row r="1260" spans="1:10" s="206" customFormat="1" ht="13.5" thickBot="1">
      <c r="A1260" s="82">
        <v>3375</v>
      </c>
      <c r="B1260" s="83" t="s">
        <v>561</v>
      </c>
      <c r="C1260" s="241" t="s">
        <v>2194</v>
      </c>
      <c r="D1260" s="82" t="s">
        <v>1943</v>
      </c>
      <c r="E1260" s="150">
        <v>400</v>
      </c>
      <c r="F1260" s="150"/>
      <c r="G1260" s="150"/>
      <c r="H1260" s="142">
        <f t="shared" si="105"/>
        <v>92</v>
      </c>
      <c r="I1260" s="142">
        <f t="shared" si="106"/>
        <v>492</v>
      </c>
      <c r="J1260" s="176"/>
    </row>
    <row r="1261" spans="1:10" s="206" customFormat="1" ht="26.25" thickBot="1">
      <c r="A1261" s="82">
        <v>3391</v>
      </c>
      <c r="B1261" s="83" t="s">
        <v>786</v>
      </c>
      <c r="C1261" s="84" t="s">
        <v>2210</v>
      </c>
      <c r="D1261" s="82" t="s">
        <v>667</v>
      </c>
      <c r="E1261" s="150">
        <v>2200</v>
      </c>
      <c r="F1261" s="150"/>
      <c r="G1261" s="150"/>
      <c r="H1261" s="142">
        <f t="shared" si="105"/>
        <v>506</v>
      </c>
      <c r="I1261" s="142">
        <f t="shared" si="106"/>
        <v>2706</v>
      </c>
      <c r="J1261" s="176"/>
    </row>
    <row r="1262" spans="1:10" s="206" customFormat="1" ht="26.25" thickBot="1">
      <c r="A1262" s="253">
        <v>3392</v>
      </c>
      <c r="B1262" s="254" t="s">
        <v>786</v>
      </c>
      <c r="C1262" s="251" t="s">
        <v>2211</v>
      </c>
      <c r="D1262" s="253" t="s">
        <v>667</v>
      </c>
      <c r="E1262" s="255">
        <v>3600</v>
      </c>
      <c r="F1262" s="255"/>
      <c r="G1262" s="255"/>
      <c r="H1262" s="256">
        <f t="shared" si="105"/>
        <v>828</v>
      </c>
      <c r="I1262" s="256">
        <f t="shared" si="106"/>
        <v>4428</v>
      </c>
      <c r="J1262" s="176"/>
    </row>
    <row r="1263" spans="1:10" s="206" customFormat="1" ht="13.5" thickBot="1">
      <c r="A1263" s="82">
        <v>2971</v>
      </c>
      <c r="B1263" s="83" t="s">
        <v>485</v>
      </c>
      <c r="C1263" s="84" t="s">
        <v>2273</v>
      </c>
      <c r="D1263" s="131" t="s">
        <v>667</v>
      </c>
      <c r="E1263" s="85">
        <v>650</v>
      </c>
      <c r="F1263" s="243">
        <v>149.5</v>
      </c>
      <c r="G1263" s="243">
        <v>799.5</v>
      </c>
      <c r="H1263" s="142">
        <f>E1263*23%</f>
        <v>149.5</v>
      </c>
      <c r="I1263" s="142">
        <f>E1263+H1263</f>
        <v>799.5</v>
      </c>
      <c r="J1263" s="176"/>
    </row>
    <row r="1264" spans="1:10" s="206" customFormat="1" ht="13.5" thickBot="1">
      <c r="A1264" s="82">
        <v>3418</v>
      </c>
      <c r="B1264" s="83" t="s">
        <v>2266</v>
      </c>
      <c r="C1264" s="84" t="s">
        <v>2267</v>
      </c>
      <c r="D1264" s="131" t="s">
        <v>667</v>
      </c>
      <c r="E1264" s="153">
        <v>300</v>
      </c>
      <c r="F1264" s="258">
        <v>69</v>
      </c>
      <c r="G1264" s="258">
        <v>369</v>
      </c>
      <c r="H1264" s="142">
        <f aca="true" t="shared" si="107" ref="H1264:H1275">E1264*23%</f>
        <v>69</v>
      </c>
      <c r="I1264" s="142">
        <f aca="true" t="shared" si="108" ref="I1264:I1275">E1264+H1264</f>
        <v>369</v>
      </c>
      <c r="J1264" s="176"/>
    </row>
    <row r="1265" spans="1:10" s="206" customFormat="1" ht="13.5" thickBot="1">
      <c r="A1265" s="82">
        <v>3419</v>
      </c>
      <c r="B1265" s="83" t="s">
        <v>485</v>
      </c>
      <c r="C1265" s="84" t="s">
        <v>2268</v>
      </c>
      <c r="D1265" s="131" t="s">
        <v>667</v>
      </c>
      <c r="E1265" s="153">
        <v>2000</v>
      </c>
      <c r="F1265" s="258">
        <v>460</v>
      </c>
      <c r="G1265" s="258">
        <v>2460</v>
      </c>
      <c r="H1265" s="142">
        <f t="shared" si="107"/>
        <v>460</v>
      </c>
      <c r="I1265" s="142">
        <f t="shared" si="108"/>
        <v>2460</v>
      </c>
      <c r="J1265" s="176"/>
    </row>
    <row r="1266" spans="1:10" s="206" customFormat="1" ht="13.5" thickBot="1">
      <c r="A1266" s="82">
        <v>3420</v>
      </c>
      <c r="B1266" s="83" t="s">
        <v>485</v>
      </c>
      <c r="C1266" s="84" t="s">
        <v>2269</v>
      </c>
      <c r="D1266" s="131" t="s">
        <v>667</v>
      </c>
      <c r="E1266" s="153">
        <v>450</v>
      </c>
      <c r="F1266" s="258">
        <v>103.5</v>
      </c>
      <c r="G1266" s="258">
        <v>553.5</v>
      </c>
      <c r="H1266" s="142">
        <f t="shared" si="107"/>
        <v>103.5</v>
      </c>
      <c r="I1266" s="142">
        <f t="shared" si="108"/>
        <v>553.5</v>
      </c>
      <c r="J1266" s="176"/>
    </row>
    <row r="1267" spans="1:10" s="206" customFormat="1" ht="13.5" thickBot="1">
      <c r="A1267" s="82">
        <v>3421</v>
      </c>
      <c r="B1267" s="83" t="s">
        <v>485</v>
      </c>
      <c r="C1267" s="84" t="s">
        <v>2270</v>
      </c>
      <c r="D1267" s="131" t="s">
        <v>667</v>
      </c>
      <c r="E1267" s="153">
        <v>1000</v>
      </c>
      <c r="F1267" s="258">
        <v>230</v>
      </c>
      <c r="G1267" s="258">
        <v>1230</v>
      </c>
      <c r="H1267" s="142">
        <f t="shared" si="107"/>
        <v>230</v>
      </c>
      <c r="I1267" s="142">
        <f t="shared" si="108"/>
        <v>1230</v>
      </c>
      <c r="J1267" s="176"/>
    </row>
    <row r="1268" spans="1:10" s="206" customFormat="1" ht="13.5" thickBot="1">
      <c r="A1268" s="82">
        <v>3422</v>
      </c>
      <c r="B1268" s="83" t="s">
        <v>485</v>
      </c>
      <c r="C1268" s="84" t="s">
        <v>2271</v>
      </c>
      <c r="D1268" s="131" t="s">
        <v>667</v>
      </c>
      <c r="E1268" s="153">
        <v>500</v>
      </c>
      <c r="F1268" s="258">
        <v>115</v>
      </c>
      <c r="G1268" s="258">
        <v>615</v>
      </c>
      <c r="H1268" s="142">
        <f t="shared" si="107"/>
        <v>115</v>
      </c>
      <c r="I1268" s="142">
        <f t="shared" si="108"/>
        <v>615</v>
      </c>
      <c r="J1268" s="176"/>
    </row>
    <row r="1269" spans="1:10" s="206" customFormat="1" ht="13.5" thickBot="1">
      <c r="A1269" s="82">
        <v>3423</v>
      </c>
      <c r="B1269" s="83" t="s">
        <v>485</v>
      </c>
      <c r="C1269" s="84" t="s">
        <v>2272</v>
      </c>
      <c r="D1269" s="131" t="s">
        <v>667</v>
      </c>
      <c r="E1269" s="153">
        <v>450</v>
      </c>
      <c r="F1269" s="258">
        <v>103.5</v>
      </c>
      <c r="G1269" s="258">
        <v>553.5</v>
      </c>
      <c r="H1269" s="142">
        <f t="shared" si="107"/>
        <v>103.5</v>
      </c>
      <c r="I1269" s="142">
        <f t="shared" si="108"/>
        <v>553.5</v>
      </c>
      <c r="J1269" s="176"/>
    </row>
    <row r="1270" spans="1:10" s="206" customFormat="1" ht="13.5" thickBot="1">
      <c r="A1270" s="82">
        <f>'[4]Tabela zmian Cennika brutto '!A11</f>
        <v>3443</v>
      </c>
      <c r="B1270" s="83" t="str">
        <f>'[4]Tabela zmian Cennika brutto '!B11</f>
        <v> </v>
      </c>
      <c r="C1270" s="84" t="str">
        <f>'[4]Tabela zmian Cennika brutto '!C11</f>
        <v>Aparat Carriere (za 1 ramię) </v>
      </c>
      <c r="D1270" s="131" t="str">
        <f>'[4]Tabela zmian Cennika brutto '!D11</f>
        <v>500-14-01</v>
      </c>
      <c r="E1270" s="153">
        <f>'[4]Tabela zmian Cennika brutto '!E11</f>
        <v>1000</v>
      </c>
      <c r="F1270" s="258">
        <f>'[4]Tabela zmian Cennika brutto '!F11</f>
        <v>230</v>
      </c>
      <c r="G1270" s="258">
        <f>'[4]Tabela zmian Cennika brutto '!G11</f>
        <v>1230</v>
      </c>
      <c r="H1270" s="142">
        <f t="shared" si="107"/>
        <v>230</v>
      </c>
      <c r="I1270" s="142">
        <f t="shared" si="108"/>
        <v>1230</v>
      </c>
      <c r="J1270" s="176"/>
    </row>
    <row r="1271" spans="1:10" s="206" customFormat="1" ht="13.5" thickBot="1">
      <c r="A1271" s="82">
        <f>'[4]Tabela zmian Cennika brutto '!A12</f>
        <v>3444</v>
      </c>
      <c r="B1271" s="83"/>
      <c r="C1271" s="84" t="str">
        <f>'[4]Tabela zmian Cennika brutto '!C12</f>
        <v>Aparat Carriere (za 2 ramiona) </v>
      </c>
      <c r="D1271" s="131" t="str">
        <f>'[4]Tabela zmian Cennika brutto '!D12</f>
        <v>500-14-01</v>
      </c>
      <c r="E1271" s="153">
        <f>'[4]Tabela zmian Cennika brutto '!E12</f>
        <v>2000</v>
      </c>
      <c r="F1271" s="258">
        <f>'[4]Tabela zmian Cennika brutto '!F12</f>
        <v>460</v>
      </c>
      <c r="G1271" s="258">
        <f>'[4]Tabela zmian Cennika brutto '!G12</f>
        <v>2460</v>
      </c>
      <c r="H1271" s="142">
        <f t="shared" si="107"/>
        <v>460</v>
      </c>
      <c r="I1271" s="142">
        <f t="shared" si="108"/>
        <v>2460</v>
      </c>
      <c r="J1271" s="176"/>
    </row>
    <row r="1272" spans="1:10" s="206" customFormat="1" ht="13.5" thickBot="1">
      <c r="A1272" s="82">
        <f>'[4]Tabela zmian Cennika brutto '!A13</f>
        <v>3445</v>
      </c>
      <c r="B1272" s="83"/>
      <c r="C1272" s="84" t="str">
        <f>'[4]Tabela zmian Cennika brutto '!C13</f>
        <v>Demontaż - aparat Carriere (za 1 ramię) </v>
      </c>
      <c r="D1272" s="131" t="str">
        <f>'[4]Tabela zmian Cennika brutto '!D13</f>
        <v>500-14-01</v>
      </c>
      <c r="E1272" s="153">
        <f>'[4]Tabela zmian Cennika brutto '!E13</f>
        <v>300</v>
      </c>
      <c r="F1272" s="258">
        <f>'[4]Tabela zmian Cennika brutto '!F13</f>
        <v>69</v>
      </c>
      <c r="G1272" s="258">
        <f>'[4]Tabela zmian Cennika brutto '!G13</f>
        <v>369</v>
      </c>
      <c r="H1272" s="142">
        <f t="shared" si="107"/>
        <v>69</v>
      </c>
      <c r="I1272" s="142">
        <f t="shared" si="108"/>
        <v>369</v>
      </c>
      <c r="J1272" s="176"/>
    </row>
    <row r="1273" spans="1:10" s="206" customFormat="1" ht="13.5" thickBot="1">
      <c r="A1273" s="82">
        <f>'[4]Tabela zmian Cennika brutto '!A14</f>
        <v>3446</v>
      </c>
      <c r="B1273" s="83"/>
      <c r="C1273" s="84" t="str">
        <f>'[4]Tabela zmian Cennika brutto '!C14</f>
        <v>Demontaż - aparat Carriere (za 2 ramiona) </v>
      </c>
      <c r="D1273" s="131" t="str">
        <f>'[4]Tabela zmian Cennika brutto '!D14</f>
        <v>500-14-01</v>
      </c>
      <c r="E1273" s="153">
        <f>'[4]Tabela zmian Cennika brutto '!E14</f>
        <v>590</v>
      </c>
      <c r="F1273" s="258">
        <f>'[4]Tabela zmian Cennika brutto '!F14</f>
        <v>135.70000000000005</v>
      </c>
      <c r="G1273" s="258">
        <f>'[4]Tabela zmian Cennika brutto '!G14</f>
        <v>725.7</v>
      </c>
      <c r="H1273" s="142">
        <f t="shared" si="107"/>
        <v>135.70000000000002</v>
      </c>
      <c r="I1273" s="142">
        <f t="shared" si="108"/>
        <v>725.7</v>
      </c>
      <c r="J1273" s="176"/>
    </row>
    <row r="1274" spans="1:10" s="206" customFormat="1" ht="13.5" thickBot="1">
      <c r="A1274" s="82">
        <f>'[4]Tabela zmian Cennika brutto '!A15</f>
        <v>3447</v>
      </c>
      <c r="B1274" s="83"/>
      <c r="C1274" s="84" t="str">
        <f>'[4]Tabela zmian Cennika brutto '!C15</f>
        <v>Demontaż - aparat Hyrax/Haasa </v>
      </c>
      <c r="D1274" s="131" t="str">
        <f>'[4]Tabela zmian Cennika brutto '!D15</f>
        <v>500-14-01</v>
      </c>
      <c r="E1274" s="153">
        <f>'[4]Tabela zmian Cennika brutto '!E15</f>
        <v>300</v>
      </c>
      <c r="F1274" s="258">
        <f>'[4]Tabela zmian Cennika brutto '!F15</f>
        <v>69</v>
      </c>
      <c r="G1274" s="258">
        <f>'[4]Tabela zmian Cennika brutto '!G15</f>
        <v>369</v>
      </c>
      <c r="H1274" s="142">
        <f t="shared" si="107"/>
        <v>69</v>
      </c>
      <c r="I1274" s="142">
        <f t="shared" si="108"/>
        <v>369</v>
      </c>
      <c r="J1274" s="176"/>
    </row>
    <row r="1275" spans="1:10" s="206" customFormat="1" ht="13.5" thickBot="1">
      <c r="A1275" s="332">
        <v>3455</v>
      </c>
      <c r="B1275" s="83" t="s">
        <v>795</v>
      </c>
      <c r="C1275" s="326" t="s">
        <v>2415</v>
      </c>
      <c r="D1275" s="131" t="s">
        <v>667</v>
      </c>
      <c r="E1275" s="333">
        <v>200</v>
      </c>
      <c r="F1275" s="334"/>
      <c r="G1275" s="335"/>
      <c r="H1275" s="142">
        <f t="shared" si="107"/>
        <v>46</v>
      </c>
      <c r="I1275" s="142">
        <f t="shared" si="108"/>
        <v>246</v>
      </c>
      <c r="J1275" s="176"/>
    </row>
    <row r="1276" spans="1:255" s="206" customFormat="1" ht="14.25" customHeight="1" thickBot="1">
      <c r="A1276" s="451" t="s">
        <v>523</v>
      </c>
      <c r="B1276" s="452"/>
      <c r="C1276" s="452"/>
      <c r="D1276" s="452"/>
      <c r="E1276" s="452"/>
      <c r="F1276" s="452"/>
      <c r="G1276" s="453"/>
      <c r="H1276" s="257"/>
      <c r="I1276" s="257"/>
      <c r="J1276" s="17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  <c r="GU1276" s="16"/>
      <c r="GV1276" s="16"/>
      <c r="GW1276" s="16"/>
      <c r="GX1276" s="16"/>
      <c r="GY1276" s="16"/>
      <c r="GZ1276" s="16"/>
      <c r="HA1276" s="16"/>
      <c r="HB1276" s="16"/>
      <c r="HC1276" s="16"/>
      <c r="HD1276" s="16"/>
      <c r="HE1276" s="16"/>
      <c r="HF1276" s="16"/>
      <c r="HG1276" s="16"/>
      <c r="HH1276" s="16"/>
      <c r="HI1276" s="16"/>
      <c r="HJ1276" s="16"/>
      <c r="HK1276" s="16"/>
      <c r="HL1276" s="16"/>
      <c r="HM1276" s="16"/>
      <c r="HN1276" s="16"/>
      <c r="HO1276" s="16"/>
      <c r="HP1276" s="16"/>
      <c r="HQ1276" s="16"/>
      <c r="HR1276" s="16"/>
      <c r="HS1276" s="16"/>
      <c r="HT1276" s="16"/>
      <c r="HU1276" s="16"/>
      <c r="HV1276" s="16"/>
      <c r="HW1276" s="16"/>
      <c r="HX1276" s="16"/>
      <c r="HY1276" s="16"/>
      <c r="HZ1276" s="16"/>
      <c r="IA1276" s="16"/>
      <c r="IB1276" s="16"/>
      <c r="IC1276" s="16"/>
      <c r="ID1276" s="16"/>
      <c r="IE1276" s="16"/>
      <c r="IF1276" s="16"/>
      <c r="IG1276" s="16"/>
      <c r="IH1276" s="16"/>
      <c r="II1276" s="16"/>
      <c r="IJ1276" s="16"/>
      <c r="IK1276" s="16"/>
      <c r="IL1276" s="16"/>
      <c r="IM1276" s="16"/>
      <c r="IN1276" s="16"/>
      <c r="IO1276" s="16"/>
      <c r="IP1276" s="16"/>
      <c r="IQ1276" s="16"/>
      <c r="IR1276" s="16"/>
      <c r="IS1276" s="16"/>
      <c r="IT1276" s="16"/>
      <c r="IU1276" s="16"/>
    </row>
    <row r="1277" spans="1:255" s="206" customFormat="1" ht="17.25" customHeight="1" thickBot="1">
      <c r="A1277" s="104">
        <v>2780</v>
      </c>
      <c r="B1277" s="132" t="s">
        <v>524</v>
      </c>
      <c r="C1277" s="84" t="s">
        <v>766</v>
      </c>
      <c r="D1277" s="131" t="s">
        <v>667</v>
      </c>
      <c r="E1277" s="140">
        <v>3500</v>
      </c>
      <c r="F1277" s="141">
        <v>575</v>
      </c>
      <c r="G1277" s="141">
        <v>3075</v>
      </c>
      <c r="H1277" s="142">
        <f t="shared" si="105"/>
        <v>805</v>
      </c>
      <c r="I1277" s="142">
        <f t="shared" si="106"/>
        <v>4305</v>
      </c>
      <c r="J1277" s="17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6" customFormat="1" ht="29.25" customHeight="1" thickBot="1">
      <c r="A1278" s="104">
        <v>2781</v>
      </c>
      <c r="B1278" s="109" t="s">
        <v>435</v>
      </c>
      <c r="C1278" s="84" t="s">
        <v>525</v>
      </c>
      <c r="D1278" s="131" t="s">
        <v>667</v>
      </c>
      <c r="E1278" s="140">
        <v>400</v>
      </c>
      <c r="F1278" s="141">
        <v>92</v>
      </c>
      <c r="G1278" s="141">
        <v>492</v>
      </c>
      <c r="H1278" s="142">
        <f t="shared" si="105"/>
        <v>92</v>
      </c>
      <c r="I1278" s="142">
        <f t="shared" si="106"/>
        <v>492</v>
      </c>
      <c r="J1278" s="17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255" s="206" customFormat="1" ht="25.5" customHeight="1" thickBot="1">
      <c r="A1279" s="104">
        <v>2782</v>
      </c>
      <c r="B1279" s="132" t="s">
        <v>727</v>
      </c>
      <c r="C1279" s="84" t="s">
        <v>526</v>
      </c>
      <c r="D1279" s="131" t="s">
        <v>667</v>
      </c>
      <c r="E1279" s="140">
        <v>3000</v>
      </c>
      <c r="F1279" s="141">
        <v>575</v>
      </c>
      <c r="G1279" s="141">
        <v>3075</v>
      </c>
      <c r="H1279" s="142">
        <f t="shared" si="105"/>
        <v>690</v>
      </c>
      <c r="I1279" s="142">
        <f t="shared" si="106"/>
        <v>3690</v>
      </c>
      <c r="J1279" s="17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D1279" s="16"/>
      <c r="FE1279" s="16"/>
      <c r="FF1279" s="16"/>
      <c r="FG1279" s="16"/>
      <c r="FH1279" s="16"/>
      <c r="FI1279" s="16"/>
      <c r="FJ1279" s="16"/>
      <c r="FK1279" s="16"/>
      <c r="FL1279" s="16"/>
      <c r="FM1279" s="16"/>
      <c r="FN1279" s="16"/>
      <c r="FO1279" s="16"/>
      <c r="FP1279" s="16"/>
      <c r="FQ1279" s="16"/>
      <c r="FR1279" s="16"/>
      <c r="FS1279" s="16"/>
      <c r="FT1279" s="16"/>
      <c r="FU1279" s="16"/>
      <c r="FV1279" s="16"/>
      <c r="FW1279" s="16"/>
      <c r="FX1279" s="16"/>
      <c r="FY1279" s="16"/>
      <c r="FZ1279" s="16"/>
      <c r="GA1279" s="16"/>
      <c r="GB1279" s="16"/>
      <c r="GC1279" s="16"/>
      <c r="GD1279" s="16"/>
      <c r="GE1279" s="16"/>
      <c r="GF1279" s="16"/>
      <c r="GG1279" s="16"/>
      <c r="GH1279" s="16"/>
      <c r="GI1279" s="16"/>
      <c r="GJ1279" s="16"/>
      <c r="GK1279" s="16"/>
      <c r="GL1279" s="16"/>
      <c r="GM1279" s="16"/>
      <c r="GN1279" s="16"/>
      <c r="GO1279" s="16"/>
      <c r="GP1279" s="16"/>
      <c r="GQ1279" s="16"/>
      <c r="GR1279" s="16"/>
      <c r="GS1279" s="16"/>
      <c r="GT1279" s="16"/>
      <c r="GU1279" s="16"/>
      <c r="GV1279" s="16"/>
      <c r="GW1279" s="16"/>
      <c r="GX1279" s="16"/>
      <c r="GY1279" s="16"/>
      <c r="GZ1279" s="16"/>
      <c r="HA1279" s="16"/>
      <c r="HB1279" s="16"/>
      <c r="HC1279" s="16"/>
      <c r="HD1279" s="16"/>
      <c r="HE1279" s="16"/>
      <c r="HF1279" s="16"/>
      <c r="HG1279" s="16"/>
      <c r="HH1279" s="16"/>
      <c r="HI1279" s="16"/>
      <c r="HJ1279" s="16"/>
      <c r="HK1279" s="16"/>
      <c r="HL1279" s="16"/>
      <c r="HM1279" s="16"/>
      <c r="HN1279" s="16"/>
      <c r="HO1279" s="16"/>
      <c r="HP1279" s="16"/>
      <c r="HQ1279" s="16"/>
      <c r="HR1279" s="16"/>
      <c r="HS1279" s="16"/>
      <c r="HT1279" s="16"/>
      <c r="HU1279" s="16"/>
      <c r="HV1279" s="16"/>
      <c r="HW1279" s="16"/>
      <c r="HX1279" s="16"/>
      <c r="HY1279" s="16"/>
      <c r="HZ1279" s="16"/>
      <c r="IA1279" s="16"/>
      <c r="IB1279" s="16"/>
      <c r="IC1279" s="16"/>
      <c r="ID1279" s="16"/>
      <c r="IE1279" s="16"/>
      <c r="IF1279" s="16"/>
      <c r="IG1279" s="16"/>
      <c r="IH1279" s="16"/>
      <c r="II1279" s="16"/>
      <c r="IJ1279" s="16"/>
      <c r="IK1279" s="16"/>
      <c r="IL1279" s="16"/>
      <c r="IM1279" s="16"/>
      <c r="IN1279" s="16"/>
      <c r="IO1279" s="16"/>
      <c r="IP1279" s="16"/>
      <c r="IQ1279" s="16"/>
      <c r="IR1279" s="16"/>
      <c r="IS1279" s="16"/>
      <c r="IT1279" s="16"/>
      <c r="IU1279" s="16"/>
    </row>
    <row r="1280" spans="1:9" ht="26.25" thickBot="1">
      <c r="A1280" s="104">
        <v>2783</v>
      </c>
      <c r="B1280" s="132" t="s">
        <v>727</v>
      </c>
      <c r="C1280" s="84" t="s">
        <v>2197</v>
      </c>
      <c r="D1280" s="131" t="s">
        <v>667</v>
      </c>
      <c r="E1280" s="140">
        <v>3500</v>
      </c>
      <c r="F1280" s="141">
        <v>690</v>
      </c>
      <c r="G1280" s="141">
        <v>3690</v>
      </c>
      <c r="H1280" s="142">
        <f t="shared" si="105"/>
        <v>805</v>
      </c>
      <c r="I1280" s="142">
        <f t="shared" si="106"/>
        <v>4305</v>
      </c>
    </row>
    <row r="1281" spans="1:9" ht="26.25" thickBot="1">
      <c r="A1281" s="104">
        <v>2786</v>
      </c>
      <c r="B1281" s="132" t="s">
        <v>727</v>
      </c>
      <c r="C1281" s="84" t="s">
        <v>527</v>
      </c>
      <c r="D1281" s="131" t="s">
        <v>667</v>
      </c>
      <c r="E1281" s="140">
        <v>1500</v>
      </c>
      <c r="F1281" s="141">
        <v>345</v>
      </c>
      <c r="G1281" s="141">
        <v>1845</v>
      </c>
      <c r="H1281" s="142">
        <f t="shared" si="105"/>
        <v>345</v>
      </c>
      <c r="I1281" s="142">
        <f t="shared" si="106"/>
        <v>1845</v>
      </c>
    </row>
    <row r="1282" spans="1:9" ht="13.5" thickBot="1">
      <c r="A1282" s="104">
        <v>2992</v>
      </c>
      <c r="B1282" s="132" t="s">
        <v>727</v>
      </c>
      <c r="C1282" s="84" t="s">
        <v>764</v>
      </c>
      <c r="D1282" s="131" t="s">
        <v>667</v>
      </c>
      <c r="E1282" s="140">
        <v>2000</v>
      </c>
      <c r="F1282" s="141">
        <v>460</v>
      </c>
      <c r="G1282" s="141">
        <v>2460</v>
      </c>
      <c r="H1282" s="142">
        <f t="shared" si="105"/>
        <v>460</v>
      </c>
      <c r="I1282" s="142">
        <f t="shared" si="106"/>
        <v>2460</v>
      </c>
    </row>
    <row r="1283" spans="1:9" ht="26.25" thickBot="1">
      <c r="A1283" s="104">
        <v>3237</v>
      </c>
      <c r="B1283" s="132" t="s">
        <v>727</v>
      </c>
      <c r="C1283" s="84" t="s">
        <v>1945</v>
      </c>
      <c r="D1283" s="131" t="s">
        <v>667</v>
      </c>
      <c r="E1283" s="140">
        <v>2200</v>
      </c>
      <c r="F1283" s="141"/>
      <c r="G1283" s="141"/>
      <c r="H1283" s="142">
        <f t="shared" si="105"/>
        <v>506</v>
      </c>
      <c r="I1283" s="142">
        <f t="shared" si="106"/>
        <v>2706</v>
      </c>
    </row>
    <row r="1284" spans="1:9" ht="31.5" customHeight="1" thickBot="1">
      <c r="A1284" s="104">
        <v>3238</v>
      </c>
      <c r="B1284" s="132" t="s">
        <v>727</v>
      </c>
      <c r="C1284" s="84" t="s">
        <v>1946</v>
      </c>
      <c r="D1284" s="131" t="s">
        <v>667</v>
      </c>
      <c r="E1284" s="140">
        <v>2150</v>
      </c>
      <c r="F1284" s="141"/>
      <c r="G1284" s="141"/>
      <c r="H1284" s="142">
        <f t="shared" si="105"/>
        <v>494.5</v>
      </c>
      <c r="I1284" s="142">
        <f t="shared" si="106"/>
        <v>2644.5</v>
      </c>
    </row>
    <row r="1285" spans="1:9" ht="26.25" thickBot="1">
      <c r="A1285" s="104">
        <v>3239</v>
      </c>
      <c r="B1285" s="132" t="s">
        <v>727</v>
      </c>
      <c r="C1285" s="84" t="s">
        <v>1947</v>
      </c>
      <c r="D1285" s="131" t="s">
        <v>667</v>
      </c>
      <c r="E1285" s="140">
        <v>4800</v>
      </c>
      <c r="F1285" s="141"/>
      <c r="G1285" s="141"/>
      <c r="H1285" s="142">
        <f t="shared" si="105"/>
        <v>1104</v>
      </c>
      <c r="I1285" s="142">
        <f t="shared" si="106"/>
        <v>5904</v>
      </c>
    </row>
    <row r="1286" spans="1:9" ht="26.25" thickBot="1">
      <c r="A1286" s="104">
        <v>3240</v>
      </c>
      <c r="B1286" s="132" t="s">
        <v>727</v>
      </c>
      <c r="C1286" s="84" t="s">
        <v>1948</v>
      </c>
      <c r="D1286" s="131" t="s">
        <v>667</v>
      </c>
      <c r="E1286" s="140">
        <v>3850</v>
      </c>
      <c r="F1286" s="141"/>
      <c r="G1286" s="141"/>
      <c r="H1286" s="142">
        <f t="shared" si="105"/>
        <v>885.5</v>
      </c>
      <c r="I1286" s="142">
        <f t="shared" si="106"/>
        <v>4735.5</v>
      </c>
    </row>
    <row r="1287" spans="1:9" ht="13.5" thickBot="1">
      <c r="A1287" s="104">
        <v>3367</v>
      </c>
      <c r="B1287" s="132" t="s">
        <v>727</v>
      </c>
      <c r="C1287" s="84" t="s">
        <v>2182</v>
      </c>
      <c r="D1287" s="131" t="s">
        <v>667</v>
      </c>
      <c r="E1287" s="140">
        <v>1000</v>
      </c>
      <c r="F1287" s="141"/>
      <c r="G1287" s="141"/>
      <c r="H1287" s="142">
        <f t="shared" si="105"/>
        <v>230</v>
      </c>
      <c r="I1287" s="142">
        <f t="shared" si="106"/>
        <v>1230</v>
      </c>
    </row>
    <row r="1288" spans="1:10" s="206" customFormat="1" ht="13.5" thickBot="1">
      <c r="A1288" s="104">
        <v>3376</v>
      </c>
      <c r="B1288" s="132" t="s">
        <v>727</v>
      </c>
      <c r="C1288" s="84" t="s">
        <v>2195</v>
      </c>
      <c r="D1288" s="131" t="s">
        <v>1943</v>
      </c>
      <c r="E1288" s="140">
        <v>2600</v>
      </c>
      <c r="F1288" s="141"/>
      <c r="G1288" s="141"/>
      <c r="H1288" s="142">
        <f t="shared" si="105"/>
        <v>598</v>
      </c>
      <c r="I1288" s="142">
        <f t="shared" si="106"/>
        <v>3198</v>
      </c>
      <c r="J1288" s="176"/>
    </row>
    <row r="1289" spans="1:9" ht="26.25" thickBot="1">
      <c r="A1289" s="104">
        <v>3377</v>
      </c>
      <c r="B1289" s="132" t="s">
        <v>727</v>
      </c>
      <c r="C1289" s="132" t="s">
        <v>2196</v>
      </c>
      <c r="D1289" s="132" t="s">
        <v>1943</v>
      </c>
      <c r="E1289" s="244">
        <v>3200</v>
      </c>
      <c r="F1289" s="109"/>
      <c r="G1289" s="109"/>
      <c r="H1289" s="142">
        <f t="shared" si="105"/>
        <v>736</v>
      </c>
      <c r="I1289" s="142">
        <f t="shared" si="106"/>
        <v>3936</v>
      </c>
    </row>
    <row r="1290" spans="1:10" s="206" customFormat="1" ht="13.5" thickBot="1">
      <c r="A1290" s="104">
        <v>3379</v>
      </c>
      <c r="B1290" s="132" t="s">
        <v>727</v>
      </c>
      <c r="C1290" s="132" t="s">
        <v>2198</v>
      </c>
      <c r="D1290" s="132" t="s">
        <v>667</v>
      </c>
      <c r="E1290" s="244">
        <v>500</v>
      </c>
      <c r="F1290" s="109">
        <v>115</v>
      </c>
      <c r="G1290" s="109">
        <v>615</v>
      </c>
      <c r="H1290" s="142">
        <f t="shared" si="105"/>
        <v>115</v>
      </c>
      <c r="I1290" s="142">
        <f t="shared" si="106"/>
        <v>615</v>
      </c>
      <c r="J1290" s="176"/>
    </row>
    <row r="1291" spans="1:10" s="206" customFormat="1" ht="26.25" thickBot="1">
      <c r="A1291" s="104">
        <v>3380</v>
      </c>
      <c r="B1291" s="132" t="s">
        <v>727</v>
      </c>
      <c r="C1291" s="132" t="s">
        <v>2199</v>
      </c>
      <c r="D1291" s="132" t="s">
        <v>667</v>
      </c>
      <c r="E1291" s="244">
        <v>2000</v>
      </c>
      <c r="F1291" s="109"/>
      <c r="G1291" s="109"/>
      <c r="H1291" s="142">
        <f t="shared" si="105"/>
        <v>460</v>
      </c>
      <c r="I1291" s="142">
        <f t="shared" si="106"/>
        <v>2460</v>
      </c>
      <c r="J1291" s="176"/>
    </row>
    <row r="1292" spans="1:10" s="206" customFormat="1" ht="26.25" thickBot="1">
      <c r="A1292" s="104">
        <v>3381</v>
      </c>
      <c r="B1292" s="132" t="s">
        <v>727</v>
      </c>
      <c r="C1292" s="132" t="s">
        <v>2200</v>
      </c>
      <c r="D1292" s="132" t="s">
        <v>667</v>
      </c>
      <c r="E1292" s="244">
        <v>4300</v>
      </c>
      <c r="F1292" s="109"/>
      <c r="G1292" s="109"/>
      <c r="H1292" s="142">
        <f t="shared" si="105"/>
        <v>989</v>
      </c>
      <c r="I1292" s="142">
        <f t="shared" si="106"/>
        <v>5289</v>
      </c>
      <c r="J1292" s="176"/>
    </row>
    <row r="1293" spans="1:10" s="206" customFormat="1" ht="26.25" thickBot="1">
      <c r="A1293" s="104">
        <v>3382</v>
      </c>
      <c r="B1293" s="132" t="s">
        <v>727</v>
      </c>
      <c r="C1293" s="132" t="s">
        <v>2201</v>
      </c>
      <c r="D1293" s="132" t="s">
        <v>667</v>
      </c>
      <c r="E1293" s="244">
        <v>3350</v>
      </c>
      <c r="F1293" s="109"/>
      <c r="G1293" s="109"/>
      <c r="H1293" s="142">
        <f t="shared" si="105"/>
        <v>770.5</v>
      </c>
      <c r="I1293" s="142">
        <f t="shared" si="106"/>
        <v>4120.5</v>
      </c>
      <c r="J1293" s="176"/>
    </row>
    <row r="1294" spans="1:10" s="206" customFormat="1" ht="26.25" thickBot="1">
      <c r="A1294" s="104">
        <v>3383</v>
      </c>
      <c r="B1294" s="132" t="s">
        <v>727</v>
      </c>
      <c r="C1294" s="132" t="s">
        <v>2202</v>
      </c>
      <c r="D1294" s="132" t="s">
        <v>667</v>
      </c>
      <c r="E1294" s="244">
        <v>1000</v>
      </c>
      <c r="F1294" s="109"/>
      <c r="G1294" s="109"/>
      <c r="H1294" s="142">
        <f t="shared" si="105"/>
        <v>230</v>
      </c>
      <c r="I1294" s="142">
        <f t="shared" si="106"/>
        <v>1230</v>
      </c>
      <c r="J1294" s="176"/>
    </row>
    <row r="1295" spans="1:10" s="206" customFormat="1" ht="13.5" thickBot="1">
      <c r="A1295" s="104">
        <v>3384</v>
      </c>
      <c r="B1295" s="132" t="s">
        <v>727</v>
      </c>
      <c r="C1295" s="132" t="s">
        <v>2203</v>
      </c>
      <c r="D1295" s="132" t="s">
        <v>667</v>
      </c>
      <c r="E1295" s="244">
        <v>1500</v>
      </c>
      <c r="F1295" s="109"/>
      <c r="G1295" s="109"/>
      <c r="H1295" s="142">
        <f t="shared" si="105"/>
        <v>345</v>
      </c>
      <c r="I1295" s="142">
        <f t="shared" si="106"/>
        <v>1845</v>
      </c>
      <c r="J1295" s="176"/>
    </row>
    <row r="1296" spans="1:10" s="206" customFormat="1" ht="26.25" thickBot="1">
      <c r="A1296" s="104">
        <v>3385</v>
      </c>
      <c r="B1296" s="132" t="s">
        <v>727</v>
      </c>
      <c r="C1296" s="132" t="s">
        <v>2204</v>
      </c>
      <c r="D1296" s="132" t="s">
        <v>667</v>
      </c>
      <c r="E1296" s="244">
        <v>1000</v>
      </c>
      <c r="F1296" s="109"/>
      <c r="G1296" s="109"/>
      <c r="H1296" s="142">
        <f t="shared" si="105"/>
        <v>230</v>
      </c>
      <c r="I1296" s="142">
        <f t="shared" si="106"/>
        <v>1230</v>
      </c>
      <c r="J1296" s="176"/>
    </row>
    <row r="1297" spans="1:10" s="206" customFormat="1" ht="26.25" thickBot="1">
      <c r="A1297" s="104">
        <v>3386</v>
      </c>
      <c r="B1297" s="132" t="s">
        <v>727</v>
      </c>
      <c r="C1297" s="132" t="s">
        <v>2205</v>
      </c>
      <c r="D1297" s="132" t="s">
        <v>667</v>
      </c>
      <c r="E1297" s="244">
        <v>1500</v>
      </c>
      <c r="F1297" s="109"/>
      <c r="G1297" s="109"/>
      <c r="H1297" s="142">
        <f t="shared" si="105"/>
        <v>345</v>
      </c>
      <c r="I1297" s="142">
        <f t="shared" si="106"/>
        <v>1845</v>
      </c>
      <c r="J1297" s="176"/>
    </row>
    <row r="1298" spans="1:10" s="206" customFormat="1" ht="26.25" thickBot="1">
      <c r="A1298" s="104">
        <v>3387</v>
      </c>
      <c r="B1298" s="132" t="s">
        <v>727</v>
      </c>
      <c r="C1298" s="132" t="s">
        <v>2206</v>
      </c>
      <c r="D1298" s="132" t="s">
        <v>667</v>
      </c>
      <c r="E1298" s="244">
        <v>1100</v>
      </c>
      <c r="F1298" s="109"/>
      <c r="G1298" s="109"/>
      <c r="H1298" s="142">
        <f>E1298*23%</f>
        <v>253</v>
      </c>
      <c r="I1298" s="142">
        <f>E1298+H1298</f>
        <v>1353</v>
      </c>
      <c r="J1298" s="176"/>
    </row>
    <row r="1299" spans="1:10" s="206" customFormat="1" ht="26.25" thickBot="1">
      <c r="A1299" s="104">
        <v>3388</v>
      </c>
      <c r="B1299" s="132" t="s">
        <v>727</v>
      </c>
      <c r="C1299" s="132" t="s">
        <v>2207</v>
      </c>
      <c r="D1299" s="132" t="s">
        <v>667</v>
      </c>
      <c r="E1299" s="244">
        <v>1700</v>
      </c>
      <c r="F1299" s="109"/>
      <c r="G1299" s="109"/>
      <c r="H1299" s="142">
        <f>E1299*23%</f>
        <v>391</v>
      </c>
      <c r="I1299" s="142">
        <f>E1299+H1299</f>
        <v>2091</v>
      </c>
      <c r="J1299" s="176"/>
    </row>
    <row r="1300" spans="1:10" s="206" customFormat="1" ht="26.25" thickBot="1">
      <c r="A1300" s="104">
        <v>3389</v>
      </c>
      <c r="B1300" s="132" t="s">
        <v>727</v>
      </c>
      <c r="C1300" s="132" t="s">
        <v>2208</v>
      </c>
      <c r="D1300" s="132" t="s">
        <v>667</v>
      </c>
      <c r="E1300" s="244">
        <v>700</v>
      </c>
      <c r="F1300" s="109"/>
      <c r="G1300" s="109"/>
      <c r="H1300" s="142">
        <f>E1300*23%</f>
        <v>161</v>
      </c>
      <c r="I1300" s="142">
        <f>E1300+H1300</f>
        <v>861</v>
      </c>
      <c r="J1300" s="176"/>
    </row>
    <row r="1301" spans="1:10" s="206" customFormat="1" ht="26.25" thickBot="1">
      <c r="A1301" s="104">
        <v>3390</v>
      </c>
      <c r="B1301" s="132" t="s">
        <v>727</v>
      </c>
      <c r="C1301" s="132" t="s">
        <v>2209</v>
      </c>
      <c r="D1301" s="132" t="s">
        <v>667</v>
      </c>
      <c r="E1301" s="244">
        <v>650</v>
      </c>
      <c r="F1301" s="109"/>
      <c r="G1301" s="109"/>
      <c r="H1301" s="142">
        <f>E1301*23%</f>
        <v>149.5</v>
      </c>
      <c r="I1301" s="142">
        <f>E1301+H1301</f>
        <v>799.5</v>
      </c>
      <c r="J1301" s="176"/>
    </row>
    <row r="1302" spans="1:10" ht="13.5" thickBot="1">
      <c r="A1302" s="436" t="s">
        <v>528</v>
      </c>
      <c r="B1302" s="437"/>
      <c r="C1302" s="437"/>
      <c r="D1302" s="437"/>
      <c r="E1302" s="437"/>
      <c r="F1302" s="437"/>
      <c r="G1302" s="437"/>
      <c r="H1302" s="437"/>
      <c r="I1302" s="438"/>
      <c r="J1302" s="16"/>
    </row>
    <row r="1303" spans="1:10" ht="13.5" thickBot="1">
      <c r="A1303" s="131">
        <v>2787</v>
      </c>
      <c r="B1303" s="132" t="s">
        <v>529</v>
      </c>
      <c r="C1303" s="84" t="s">
        <v>530</v>
      </c>
      <c r="D1303" s="131" t="s">
        <v>667</v>
      </c>
      <c r="E1303" s="134">
        <v>50</v>
      </c>
      <c r="F1303" s="139">
        <f aca="true" t="shared" si="109" ref="F1303:F1337">E1303*23%</f>
        <v>11.5</v>
      </c>
      <c r="G1303" s="139">
        <f aca="true" t="shared" si="110" ref="G1303:G1337">E1303+F1303</f>
        <v>61.5</v>
      </c>
      <c r="H1303" s="100">
        <f aca="true" t="shared" si="111" ref="H1303:H1337">E1303*23%</f>
        <v>11.5</v>
      </c>
      <c r="I1303" s="100">
        <f aca="true" t="shared" si="112" ref="I1303:I1337">E1303+H1303</f>
        <v>61.5</v>
      </c>
      <c r="J1303" s="16"/>
    </row>
    <row r="1304" spans="1:10" ht="13.5" thickBot="1">
      <c r="A1304" s="131">
        <v>2788</v>
      </c>
      <c r="B1304" s="132" t="s">
        <v>531</v>
      </c>
      <c r="C1304" s="84" t="s">
        <v>532</v>
      </c>
      <c r="D1304" s="131" t="s">
        <v>667</v>
      </c>
      <c r="E1304" s="134">
        <v>100</v>
      </c>
      <c r="F1304" s="139">
        <f t="shared" si="109"/>
        <v>23</v>
      </c>
      <c r="G1304" s="139">
        <f t="shared" si="110"/>
        <v>123</v>
      </c>
      <c r="H1304" s="100">
        <f t="shared" si="111"/>
        <v>23</v>
      </c>
      <c r="I1304" s="100">
        <f t="shared" si="112"/>
        <v>123</v>
      </c>
      <c r="J1304" s="16"/>
    </row>
    <row r="1305" spans="1:10" ht="13.5" thickBot="1">
      <c r="A1305" s="131">
        <v>2789</v>
      </c>
      <c r="B1305" s="132" t="s">
        <v>533</v>
      </c>
      <c r="C1305" s="84" t="s">
        <v>534</v>
      </c>
      <c r="D1305" s="131" t="s">
        <v>667</v>
      </c>
      <c r="E1305" s="134">
        <v>150</v>
      </c>
      <c r="F1305" s="139">
        <f t="shared" si="109"/>
        <v>34.5</v>
      </c>
      <c r="G1305" s="139">
        <f t="shared" si="110"/>
        <v>184.5</v>
      </c>
      <c r="H1305" s="100">
        <f t="shared" si="111"/>
        <v>34.5</v>
      </c>
      <c r="I1305" s="100">
        <f t="shared" si="112"/>
        <v>184.5</v>
      </c>
      <c r="J1305" s="16"/>
    </row>
    <row r="1306" spans="1:10" ht="13.5" thickBot="1">
      <c r="A1306" s="131">
        <v>2790</v>
      </c>
      <c r="B1306" s="132" t="s">
        <v>535</v>
      </c>
      <c r="C1306" s="84" t="s">
        <v>536</v>
      </c>
      <c r="D1306" s="131" t="s">
        <v>667</v>
      </c>
      <c r="E1306" s="134">
        <v>200</v>
      </c>
      <c r="F1306" s="139">
        <f t="shared" si="109"/>
        <v>46</v>
      </c>
      <c r="G1306" s="139">
        <f t="shared" si="110"/>
        <v>246</v>
      </c>
      <c r="H1306" s="100">
        <f t="shared" si="111"/>
        <v>46</v>
      </c>
      <c r="I1306" s="100">
        <f t="shared" si="112"/>
        <v>246</v>
      </c>
      <c r="J1306" s="16"/>
    </row>
    <row r="1307" spans="1:10" ht="13.5" thickBot="1">
      <c r="A1307" s="131">
        <v>2791</v>
      </c>
      <c r="B1307" s="132" t="s">
        <v>535</v>
      </c>
      <c r="C1307" s="84" t="s">
        <v>537</v>
      </c>
      <c r="D1307" s="131" t="s">
        <v>667</v>
      </c>
      <c r="E1307" s="134">
        <v>150</v>
      </c>
      <c r="F1307" s="139">
        <f t="shared" si="109"/>
        <v>34.5</v>
      </c>
      <c r="G1307" s="139">
        <f t="shared" si="110"/>
        <v>184.5</v>
      </c>
      <c r="H1307" s="100">
        <f t="shared" si="111"/>
        <v>34.5</v>
      </c>
      <c r="I1307" s="100">
        <f t="shared" si="112"/>
        <v>184.5</v>
      </c>
      <c r="J1307" s="16"/>
    </row>
    <row r="1308" spans="1:10" ht="13.5" thickBot="1">
      <c r="A1308" s="131">
        <v>2792</v>
      </c>
      <c r="B1308" s="132" t="s">
        <v>538</v>
      </c>
      <c r="C1308" s="84" t="s">
        <v>539</v>
      </c>
      <c r="D1308" s="131" t="s">
        <v>667</v>
      </c>
      <c r="E1308" s="134">
        <v>300</v>
      </c>
      <c r="F1308" s="139">
        <f t="shared" si="109"/>
        <v>69</v>
      </c>
      <c r="G1308" s="139">
        <f t="shared" si="110"/>
        <v>369</v>
      </c>
      <c r="H1308" s="100">
        <f t="shared" si="111"/>
        <v>69</v>
      </c>
      <c r="I1308" s="100">
        <f t="shared" si="112"/>
        <v>369</v>
      </c>
      <c r="J1308" s="16"/>
    </row>
    <row r="1309" spans="1:10" ht="13.5" thickBot="1">
      <c r="A1309" s="131">
        <v>2793</v>
      </c>
      <c r="B1309" s="132" t="s">
        <v>538</v>
      </c>
      <c r="C1309" s="84" t="s">
        <v>540</v>
      </c>
      <c r="D1309" s="131" t="s">
        <v>667</v>
      </c>
      <c r="E1309" s="134">
        <v>350</v>
      </c>
      <c r="F1309" s="139">
        <f t="shared" si="109"/>
        <v>80.5</v>
      </c>
      <c r="G1309" s="139">
        <f t="shared" si="110"/>
        <v>430.5</v>
      </c>
      <c r="H1309" s="100">
        <f t="shared" si="111"/>
        <v>80.5</v>
      </c>
      <c r="I1309" s="100">
        <f t="shared" si="112"/>
        <v>430.5</v>
      </c>
      <c r="J1309" s="16"/>
    </row>
    <row r="1310" spans="1:10" ht="13.5" thickBot="1">
      <c r="A1310" s="131">
        <v>2794</v>
      </c>
      <c r="B1310" s="132" t="s">
        <v>541</v>
      </c>
      <c r="C1310" s="84" t="s">
        <v>542</v>
      </c>
      <c r="D1310" s="131" t="s">
        <v>667</v>
      </c>
      <c r="E1310" s="134">
        <v>300</v>
      </c>
      <c r="F1310" s="139">
        <f t="shared" si="109"/>
        <v>69</v>
      </c>
      <c r="G1310" s="139">
        <f t="shared" si="110"/>
        <v>369</v>
      </c>
      <c r="H1310" s="100">
        <f t="shared" si="111"/>
        <v>69</v>
      </c>
      <c r="I1310" s="100">
        <f t="shared" si="112"/>
        <v>369</v>
      </c>
      <c r="J1310" s="16"/>
    </row>
    <row r="1311" spans="1:10" ht="13.5" thickBot="1">
      <c r="A1311" s="131">
        <v>2795</v>
      </c>
      <c r="B1311" s="132" t="s">
        <v>543</v>
      </c>
      <c r="C1311" s="84" t="s">
        <v>544</v>
      </c>
      <c r="D1311" s="131" t="s">
        <v>667</v>
      </c>
      <c r="E1311" s="134">
        <v>200</v>
      </c>
      <c r="F1311" s="139">
        <f t="shared" si="109"/>
        <v>46</v>
      </c>
      <c r="G1311" s="139">
        <f t="shared" si="110"/>
        <v>246</v>
      </c>
      <c r="H1311" s="100">
        <f t="shared" si="111"/>
        <v>46</v>
      </c>
      <c r="I1311" s="100">
        <f t="shared" si="112"/>
        <v>246</v>
      </c>
      <c r="J1311" s="16"/>
    </row>
    <row r="1312" spans="1:10" ht="13.5" thickBot="1">
      <c r="A1312" s="131">
        <v>2796</v>
      </c>
      <c r="B1312" s="132" t="s">
        <v>545</v>
      </c>
      <c r="C1312" s="84" t="s">
        <v>546</v>
      </c>
      <c r="D1312" s="131" t="s">
        <v>667</v>
      </c>
      <c r="E1312" s="134">
        <v>50</v>
      </c>
      <c r="F1312" s="139">
        <f t="shared" si="109"/>
        <v>11.5</v>
      </c>
      <c r="G1312" s="139">
        <f t="shared" si="110"/>
        <v>61.5</v>
      </c>
      <c r="H1312" s="100">
        <f t="shared" si="111"/>
        <v>11.5</v>
      </c>
      <c r="I1312" s="100">
        <f t="shared" si="112"/>
        <v>61.5</v>
      </c>
      <c r="J1312" s="16"/>
    </row>
    <row r="1313" spans="1:10" ht="26.25" thickBot="1">
      <c r="A1313" s="104">
        <v>2797</v>
      </c>
      <c r="B1313" s="109" t="s">
        <v>545</v>
      </c>
      <c r="C1313" s="84" t="s">
        <v>547</v>
      </c>
      <c r="D1313" s="131" t="s">
        <v>667</v>
      </c>
      <c r="E1313" s="140">
        <v>100</v>
      </c>
      <c r="F1313" s="139">
        <f t="shared" si="109"/>
        <v>23</v>
      </c>
      <c r="G1313" s="139">
        <f t="shared" si="110"/>
        <v>123</v>
      </c>
      <c r="H1313" s="100">
        <f t="shared" si="111"/>
        <v>23</v>
      </c>
      <c r="I1313" s="100">
        <f t="shared" si="112"/>
        <v>123</v>
      </c>
      <c r="J1313" s="16"/>
    </row>
    <row r="1314" spans="1:10" ht="13.5" thickBot="1">
      <c r="A1314" s="131">
        <v>2798</v>
      </c>
      <c r="B1314" s="132" t="s">
        <v>548</v>
      </c>
      <c r="C1314" s="84" t="s">
        <v>549</v>
      </c>
      <c r="D1314" s="131" t="s">
        <v>667</v>
      </c>
      <c r="E1314" s="134">
        <v>50</v>
      </c>
      <c r="F1314" s="139">
        <f t="shared" si="109"/>
        <v>11.5</v>
      </c>
      <c r="G1314" s="139">
        <f t="shared" si="110"/>
        <v>61.5</v>
      </c>
      <c r="H1314" s="100">
        <f t="shared" si="111"/>
        <v>11.5</v>
      </c>
      <c r="I1314" s="100">
        <f t="shared" si="112"/>
        <v>61.5</v>
      </c>
      <c r="J1314" s="16"/>
    </row>
    <row r="1315" spans="1:10" ht="13.5" thickBot="1">
      <c r="A1315" s="131">
        <v>2799</v>
      </c>
      <c r="B1315" s="132" t="s">
        <v>550</v>
      </c>
      <c r="C1315" s="84" t="s">
        <v>551</v>
      </c>
      <c r="D1315" s="131" t="s">
        <v>667</v>
      </c>
      <c r="E1315" s="134">
        <v>50</v>
      </c>
      <c r="F1315" s="139">
        <f t="shared" si="109"/>
        <v>11.5</v>
      </c>
      <c r="G1315" s="139">
        <f t="shared" si="110"/>
        <v>61.5</v>
      </c>
      <c r="H1315" s="100">
        <f t="shared" si="111"/>
        <v>11.5</v>
      </c>
      <c r="I1315" s="100">
        <f t="shared" si="112"/>
        <v>61.5</v>
      </c>
      <c r="J1315" s="16"/>
    </row>
    <row r="1316" spans="1:10" ht="13.5" thickBot="1">
      <c r="A1316" s="131">
        <v>2800</v>
      </c>
      <c r="B1316" s="132" t="s">
        <v>552</v>
      </c>
      <c r="C1316" s="84" t="s">
        <v>553</v>
      </c>
      <c r="D1316" s="131" t="s">
        <v>667</v>
      </c>
      <c r="E1316" s="134">
        <v>250</v>
      </c>
      <c r="F1316" s="139">
        <f t="shared" si="109"/>
        <v>57.5</v>
      </c>
      <c r="G1316" s="139">
        <f t="shared" si="110"/>
        <v>307.5</v>
      </c>
      <c r="H1316" s="100">
        <f t="shared" si="111"/>
        <v>57.5</v>
      </c>
      <c r="I1316" s="100">
        <f t="shared" si="112"/>
        <v>307.5</v>
      </c>
      <c r="J1316" s="16"/>
    </row>
    <row r="1317" spans="1:10" ht="13.5" thickBot="1">
      <c r="A1317" s="131">
        <v>2801</v>
      </c>
      <c r="B1317" s="132" t="s">
        <v>554</v>
      </c>
      <c r="C1317" s="84" t="s">
        <v>555</v>
      </c>
      <c r="D1317" s="131" t="s">
        <v>667</v>
      </c>
      <c r="E1317" s="134">
        <v>350</v>
      </c>
      <c r="F1317" s="139">
        <f t="shared" si="109"/>
        <v>80.5</v>
      </c>
      <c r="G1317" s="139">
        <f t="shared" si="110"/>
        <v>430.5</v>
      </c>
      <c r="H1317" s="100">
        <f t="shared" si="111"/>
        <v>80.5</v>
      </c>
      <c r="I1317" s="100">
        <f t="shared" si="112"/>
        <v>430.5</v>
      </c>
      <c r="J1317" s="16"/>
    </row>
    <row r="1318" spans="1:10" ht="13.5" thickBot="1">
      <c r="A1318" s="131">
        <v>2802</v>
      </c>
      <c r="B1318" s="132" t="s">
        <v>556</v>
      </c>
      <c r="C1318" s="84" t="s">
        <v>557</v>
      </c>
      <c r="D1318" s="131" t="s">
        <v>667</v>
      </c>
      <c r="E1318" s="134">
        <v>150</v>
      </c>
      <c r="F1318" s="139">
        <f t="shared" si="109"/>
        <v>34.5</v>
      </c>
      <c r="G1318" s="139">
        <f t="shared" si="110"/>
        <v>184.5</v>
      </c>
      <c r="H1318" s="100">
        <f t="shared" si="111"/>
        <v>34.5</v>
      </c>
      <c r="I1318" s="100">
        <f t="shared" si="112"/>
        <v>184.5</v>
      </c>
      <c r="J1318" s="16"/>
    </row>
    <row r="1319" spans="1:10" ht="13.5" thickBot="1">
      <c r="A1319" s="131">
        <v>2803</v>
      </c>
      <c r="B1319" s="132" t="s">
        <v>548</v>
      </c>
      <c r="C1319" s="84" t="s">
        <v>558</v>
      </c>
      <c r="D1319" s="131" t="s">
        <v>667</v>
      </c>
      <c r="E1319" s="134">
        <v>250</v>
      </c>
      <c r="F1319" s="139">
        <f t="shared" si="109"/>
        <v>57.5</v>
      </c>
      <c r="G1319" s="139">
        <f t="shared" si="110"/>
        <v>307.5</v>
      </c>
      <c r="H1319" s="100">
        <f t="shared" si="111"/>
        <v>57.5</v>
      </c>
      <c r="I1319" s="100">
        <f t="shared" si="112"/>
        <v>307.5</v>
      </c>
      <c r="J1319" s="16"/>
    </row>
    <row r="1320" spans="1:10" ht="13.5" thickBot="1">
      <c r="A1320" s="131">
        <v>2804</v>
      </c>
      <c r="B1320" s="132" t="s">
        <v>559</v>
      </c>
      <c r="C1320" s="84" t="s">
        <v>560</v>
      </c>
      <c r="D1320" s="131" t="s">
        <v>667</v>
      </c>
      <c r="E1320" s="134">
        <v>250</v>
      </c>
      <c r="F1320" s="139">
        <f t="shared" si="109"/>
        <v>57.5</v>
      </c>
      <c r="G1320" s="139">
        <f t="shared" si="110"/>
        <v>307.5</v>
      </c>
      <c r="H1320" s="100">
        <f t="shared" si="111"/>
        <v>57.5</v>
      </c>
      <c r="I1320" s="100">
        <f t="shared" si="112"/>
        <v>307.5</v>
      </c>
      <c r="J1320" s="16"/>
    </row>
    <row r="1321" spans="1:10" ht="13.5" thickBot="1">
      <c r="A1321" s="131">
        <v>2805</v>
      </c>
      <c r="B1321" s="132" t="s">
        <v>561</v>
      </c>
      <c r="C1321" s="84" t="s">
        <v>562</v>
      </c>
      <c r="D1321" s="131" t="s">
        <v>667</v>
      </c>
      <c r="E1321" s="134">
        <v>350</v>
      </c>
      <c r="F1321" s="139">
        <f t="shared" si="109"/>
        <v>80.5</v>
      </c>
      <c r="G1321" s="139">
        <f t="shared" si="110"/>
        <v>430.5</v>
      </c>
      <c r="H1321" s="100">
        <f t="shared" si="111"/>
        <v>80.5</v>
      </c>
      <c r="I1321" s="100">
        <f t="shared" si="112"/>
        <v>430.5</v>
      </c>
      <c r="J1321" s="16"/>
    </row>
    <row r="1322" spans="1:10" ht="13.5" thickBot="1">
      <c r="A1322" s="131">
        <v>2806</v>
      </c>
      <c r="B1322" s="132" t="s">
        <v>561</v>
      </c>
      <c r="C1322" s="84" t="s">
        <v>563</v>
      </c>
      <c r="D1322" s="131" t="s">
        <v>667</v>
      </c>
      <c r="E1322" s="134">
        <v>500</v>
      </c>
      <c r="F1322" s="139">
        <f t="shared" si="109"/>
        <v>115</v>
      </c>
      <c r="G1322" s="139">
        <f t="shared" si="110"/>
        <v>615</v>
      </c>
      <c r="H1322" s="100">
        <f t="shared" si="111"/>
        <v>115</v>
      </c>
      <c r="I1322" s="100">
        <f t="shared" si="112"/>
        <v>615</v>
      </c>
      <c r="J1322" s="16"/>
    </row>
    <row r="1323" spans="1:10" ht="13.5" thickBot="1">
      <c r="A1323" s="131">
        <v>2807</v>
      </c>
      <c r="B1323" s="132" t="s">
        <v>564</v>
      </c>
      <c r="C1323" s="84" t="s">
        <v>565</v>
      </c>
      <c r="D1323" s="131" t="s">
        <v>667</v>
      </c>
      <c r="E1323" s="134">
        <v>50</v>
      </c>
      <c r="F1323" s="139">
        <f t="shared" si="109"/>
        <v>11.5</v>
      </c>
      <c r="G1323" s="139">
        <f t="shared" si="110"/>
        <v>61.5</v>
      </c>
      <c r="H1323" s="100">
        <f t="shared" si="111"/>
        <v>11.5</v>
      </c>
      <c r="I1323" s="100">
        <f t="shared" si="112"/>
        <v>61.5</v>
      </c>
      <c r="J1323" s="16"/>
    </row>
    <row r="1324" spans="1:10" ht="13.5" thickBot="1">
      <c r="A1324" s="131">
        <v>2808</v>
      </c>
      <c r="B1324" s="132" t="s">
        <v>566</v>
      </c>
      <c r="C1324" s="84" t="s">
        <v>567</v>
      </c>
      <c r="D1324" s="131" t="s">
        <v>667</v>
      </c>
      <c r="E1324" s="134">
        <v>100</v>
      </c>
      <c r="F1324" s="139">
        <f t="shared" si="109"/>
        <v>23</v>
      </c>
      <c r="G1324" s="139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thickBot="1">
      <c r="A1325" s="131">
        <v>2809</v>
      </c>
      <c r="B1325" s="132" t="s">
        <v>568</v>
      </c>
      <c r="C1325" s="84" t="s">
        <v>569</v>
      </c>
      <c r="D1325" s="131" t="s">
        <v>667</v>
      </c>
      <c r="E1325" s="134">
        <v>100</v>
      </c>
      <c r="F1325" s="139">
        <f t="shared" si="109"/>
        <v>23</v>
      </c>
      <c r="G1325" s="139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1">
        <v>2810</v>
      </c>
      <c r="B1326" s="132" t="s">
        <v>568</v>
      </c>
      <c r="C1326" s="84" t="s">
        <v>570</v>
      </c>
      <c r="D1326" s="131" t="s">
        <v>667</v>
      </c>
      <c r="E1326" s="134">
        <v>150</v>
      </c>
      <c r="F1326" s="139">
        <f t="shared" si="109"/>
        <v>34.5</v>
      </c>
      <c r="G1326" s="139">
        <f t="shared" si="110"/>
        <v>184.5</v>
      </c>
      <c r="H1326" s="100">
        <f t="shared" si="111"/>
        <v>34.5</v>
      </c>
      <c r="I1326" s="100">
        <f t="shared" si="112"/>
        <v>184.5</v>
      </c>
      <c r="J1326" s="16"/>
    </row>
    <row r="1327" spans="1:10" ht="13.5" thickBot="1">
      <c r="A1327" s="131">
        <v>2811</v>
      </c>
      <c r="B1327" s="132" t="s">
        <v>571</v>
      </c>
      <c r="C1327" s="84" t="s">
        <v>572</v>
      </c>
      <c r="D1327" s="131" t="s">
        <v>667</v>
      </c>
      <c r="E1327" s="134">
        <v>250</v>
      </c>
      <c r="F1327" s="139">
        <f t="shared" si="109"/>
        <v>57.5</v>
      </c>
      <c r="G1327" s="139">
        <f t="shared" si="110"/>
        <v>307.5</v>
      </c>
      <c r="H1327" s="100">
        <f t="shared" si="111"/>
        <v>57.5</v>
      </c>
      <c r="I1327" s="100">
        <f t="shared" si="112"/>
        <v>307.5</v>
      </c>
      <c r="J1327" s="16"/>
    </row>
    <row r="1328" spans="1:10" ht="13.5" thickBot="1">
      <c r="A1328" s="131">
        <v>2812</v>
      </c>
      <c r="B1328" s="132" t="s">
        <v>573</v>
      </c>
      <c r="C1328" s="84" t="s">
        <v>574</v>
      </c>
      <c r="D1328" s="131" t="s">
        <v>667</v>
      </c>
      <c r="E1328" s="134">
        <v>250</v>
      </c>
      <c r="F1328" s="139">
        <f t="shared" si="109"/>
        <v>57.5</v>
      </c>
      <c r="G1328" s="139">
        <f t="shared" si="110"/>
        <v>307.5</v>
      </c>
      <c r="H1328" s="100">
        <f t="shared" si="111"/>
        <v>57.5</v>
      </c>
      <c r="I1328" s="100">
        <f t="shared" si="112"/>
        <v>307.5</v>
      </c>
      <c r="J1328" s="16"/>
    </row>
    <row r="1329" spans="1:10" ht="26.25" thickBot="1">
      <c r="A1329" s="131">
        <v>2814</v>
      </c>
      <c r="B1329" s="132" t="s">
        <v>575</v>
      </c>
      <c r="C1329" s="84" t="s">
        <v>1979</v>
      </c>
      <c r="D1329" s="131" t="s">
        <v>667</v>
      </c>
      <c r="E1329" s="134">
        <v>200</v>
      </c>
      <c r="F1329" s="139">
        <f t="shared" si="109"/>
        <v>46</v>
      </c>
      <c r="G1329" s="139">
        <f t="shared" si="110"/>
        <v>246</v>
      </c>
      <c r="H1329" s="100">
        <f t="shared" si="111"/>
        <v>46</v>
      </c>
      <c r="I1329" s="100">
        <f t="shared" si="112"/>
        <v>246</v>
      </c>
      <c r="J1329" s="16"/>
    </row>
    <row r="1330" spans="1:10" ht="13.5" thickBot="1">
      <c r="A1330" s="131">
        <v>2815</v>
      </c>
      <c r="B1330" s="132" t="s">
        <v>576</v>
      </c>
      <c r="C1330" s="84" t="s">
        <v>577</v>
      </c>
      <c r="D1330" s="131" t="s">
        <v>667</v>
      </c>
      <c r="E1330" s="134">
        <v>100</v>
      </c>
      <c r="F1330" s="139">
        <f t="shared" si="109"/>
        <v>23</v>
      </c>
      <c r="G1330" s="139">
        <f t="shared" si="110"/>
        <v>123</v>
      </c>
      <c r="H1330" s="100">
        <f t="shared" si="111"/>
        <v>23</v>
      </c>
      <c r="I1330" s="100">
        <f t="shared" si="112"/>
        <v>123</v>
      </c>
      <c r="J1330" s="16"/>
    </row>
    <row r="1331" spans="1:10" ht="13.5" customHeight="1" thickBot="1">
      <c r="A1331" s="131">
        <v>2816</v>
      </c>
      <c r="B1331" s="132" t="s">
        <v>578</v>
      </c>
      <c r="C1331" s="84" t="s">
        <v>579</v>
      </c>
      <c r="D1331" s="131" t="s">
        <v>667</v>
      </c>
      <c r="E1331" s="134">
        <v>300</v>
      </c>
      <c r="F1331" s="139">
        <f t="shared" si="109"/>
        <v>69</v>
      </c>
      <c r="G1331" s="139">
        <f t="shared" si="110"/>
        <v>369</v>
      </c>
      <c r="H1331" s="100">
        <f t="shared" si="111"/>
        <v>69</v>
      </c>
      <c r="I1331" s="100">
        <f t="shared" si="112"/>
        <v>369</v>
      </c>
      <c r="J1331" s="16"/>
    </row>
    <row r="1332" spans="1:10" ht="13.5" thickBot="1">
      <c r="A1332" s="131">
        <v>2817</v>
      </c>
      <c r="B1332" s="132" t="s">
        <v>580</v>
      </c>
      <c r="C1332" s="84" t="s">
        <v>581</v>
      </c>
      <c r="D1332" s="131" t="s">
        <v>667</v>
      </c>
      <c r="E1332" s="134">
        <v>200</v>
      </c>
      <c r="F1332" s="139">
        <f t="shared" si="109"/>
        <v>46</v>
      </c>
      <c r="G1332" s="139">
        <f t="shared" si="110"/>
        <v>246</v>
      </c>
      <c r="H1332" s="100">
        <f t="shared" si="111"/>
        <v>46</v>
      </c>
      <c r="I1332" s="100">
        <f t="shared" si="112"/>
        <v>246</v>
      </c>
      <c r="J1332" s="16"/>
    </row>
    <row r="1333" spans="1:10" ht="13.5" thickBot="1">
      <c r="A1333" s="131">
        <v>2818</v>
      </c>
      <c r="B1333" s="132" t="s">
        <v>576</v>
      </c>
      <c r="C1333" s="84" t="s">
        <v>582</v>
      </c>
      <c r="D1333" s="131" t="s">
        <v>667</v>
      </c>
      <c r="E1333" s="134">
        <v>100</v>
      </c>
      <c r="F1333" s="139">
        <f t="shared" si="109"/>
        <v>23</v>
      </c>
      <c r="G1333" s="139">
        <f t="shared" si="110"/>
        <v>123</v>
      </c>
      <c r="H1333" s="100">
        <f t="shared" si="111"/>
        <v>23</v>
      </c>
      <c r="I1333" s="100">
        <f t="shared" si="112"/>
        <v>123</v>
      </c>
      <c r="J1333" s="16"/>
    </row>
    <row r="1334" spans="1:10" ht="26.25" thickBot="1">
      <c r="A1334" s="104">
        <v>2819</v>
      </c>
      <c r="B1334" s="109" t="s">
        <v>583</v>
      </c>
      <c r="C1334" s="84" t="s">
        <v>584</v>
      </c>
      <c r="D1334" s="131" t="s">
        <v>667</v>
      </c>
      <c r="E1334" s="140">
        <v>100</v>
      </c>
      <c r="F1334" s="139">
        <f t="shared" si="109"/>
        <v>23</v>
      </c>
      <c r="G1334" s="139">
        <f t="shared" si="110"/>
        <v>123</v>
      </c>
      <c r="H1334" s="100">
        <f t="shared" si="111"/>
        <v>23</v>
      </c>
      <c r="I1334" s="100">
        <f t="shared" si="112"/>
        <v>123</v>
      </c>
      <c r="J1334" s="16"/>
    </row>
    <row r="1335" spans="1:10" ht="13.5" thickBot="1">
      <c r="A1335" s="131">
        <v>3030</v>
      </c>
      <c r="B1335" s="132" t="s">
        <v>808</v>
      </c>
      <c r="C1335" s="84" t="s">
        <v>809</v>
      </c>
      <c r="D1335" s="131" t="s">
        <v>667</v>
      </c>
      <c r="E1335" s="134">
        <v>2500</v>
      </c>
      <c r="F1335" s="139">
        <f t="shared" si="109"/>
        <v>575</v>
      </c>
      <c r="G1335" s="139">
        <f t="shared" si="110"/>
        <v>3075</v>
      </c>
      <c r="H1335" s="100">
        <f t="shared" si="111"/>
        <v>575</v>
      </c>
      <c r="I1335" s="100">
        <f t="shared" si="112"/>
        <v>3075</v>
      </c>
      <c r="J1335" s="16"/>
    </row>
    <row r="1336" spans="1:10" ht="26.25" thickBot="1">
      <c r="A1336" s="104">
        <v>3031</v>
      </c>
      <c r="B1336" s="109" t="s">
        <v>808</v>
      </c>
      <c r="C1336" s="84" t="s">
        <v>810</v>
      </c>
      <c r="D1336" s="131" t="s">
        <v>667</v>
      </c>
      <c r="E1336" s="140">
        <v>1000</v>
      </c>
      <c r="F1336" s="139">
        <f t="shared" si="109"/>
        <v>230</v>
      </c>
      <c r="G1336" s="139">
        <f t="shared" si="110"/>
        <v>1230</v>
      </c>
      <c r="H1336" s="100">
        <f t="shared" si="111"/>
        <v>230</v>
      </c>
      <c r="I1336" s="100">
        <f t="shared" si="112"/>
        <v>1230</v>
      </c>
      <c r="J1336" s="16"/>
    </row>
    <row r="1337" spans="1:9" s="206" customFormat="1" ht="13.5" thickBot="1">
      <c r="A1337" s="104">
        <v>3453</v>
      </c>
      <c r="B1337" s="109" t="s">
        <v>795</v>
      </c>
      <c r="C1337" s="84" t="s">
        <v>2413</v>
      </c>
      <c r="D1337" s="131" t="s">
        <v>667</v>
      </c>
      <c r="E1337" s="327">
        <v>200</v>
      </c>
      <c r="F1337" s="328">
        <f t="shared" si="109"/>
        <v>46</v>
      </c>
      <c r="G1337" s="329">
        <f t="shared" si="110"/>
        <v>246</v>
      </c>
      <c r="H1337" s="100">
        <f t="shared" si="111"/>
        <v>46</v>
      </c>
      <c r="I1337" s="100">
        <f t="shared" si="112"/>
        <v>246</v>
      </c>
    </row>
    <row r="1338" spans="1:10" ht="13.5" thickBot="1">
      <c r="A1338" s="445" t="s">
        <v>585</v>
      </c>
      <c r="B1338" s="446"/>
      <c r="C1338" s="446"/>
      <c r="D1338" s="446"/>
      <c r="E1338" s="446"/>
      <c r="F1338" s="446"/>
      <c r="G1338" s="447"/>
      <c r="H1338" s="100"/>
      <c r="I1338" s="100"/>
      <c r="J1338" s="16"/>
    </row>
    <row r="1339" spans="1:10" ht="13.5" thickBot="1">
      <c r="A1339" s="131">
        <v>2820</v>
      </c>
      <c r="B1339" s="132" t="s">
        <v>586</v>
      </c>
      <c r="C1339" s="84" t="s">
        <v>587</v>
      </c>
      <c r="D1339" s="131" t="s">
        <v>667</v>
      </c>
      <c r="E1339" s="134">
        <v>100</v>
      </c>
      <c r="F1339" s="141">
        <f aca="true" t="shared" si="113" ref="F1339:F1355">E1339*23%</f>
        <v>23</v>
      </c>
      <c r="G1339" s="141">
        <f aca="true" t="shared" si="114" ref="G1339:G1355">E1339+F1339</f>
        <v>123</v>
      </c>
      <c r="H1339" s="100">
        <f aca="true" t="shared" si="115" ref="H1339:H1355">E1339*23%</f>
        <v>23</v>
      </c>
      <c r="I1339" s="100">
        <f aca="true" t="shared" si="116" ref="I1339:I1355">E1339+H1339</f>
        <v>123</v>
      </c>
      <c r="J1339" s="16"/>
    </row>
    <row r="1340" spans="1:10" ht="13.5" thickBot="1">
      <c r="A1340" s="131">
        <v>2821</v>
      </c>
      <c r="B1340" s="132" t="s">
        <v>588</v>
      </c>
      <c r="C1340" s="84" t="s">
        <v>589</v>
      </c>
      <c r="D1340" s="131" t="s">
        <v>667</v>
      </c>
      <c r="E1340" s="134">
        <v>150</v>
      </c>
      <c r="F1340" s="141">
        <f t="shared" si="113"/>
        <v>34.5</v>
      </c>
      <c r="G1340" s="141">
        <f t="shared" si="114"/>
        <v>184.5</v>
      </c>
      <c r="H1340" s="100">
        <f t="shared" si="115"/>
        <v>34.5</v>
      </c>
      <c r="I1340" s="100">
        <f t="shared" si="116"/>
        <v>184.5</v>
      </c>
      <c r="J1340" s="16"/>
    </row>
    <row r="1341" spans="1:10" ht="13.5" thickBot="1">
      <c r="A1341" s="131">
        <v>2822</v>
      </c>
      <c r="B1341" s="132" t="s">
        <v>590</v>
      </c>
      <c r="C1341" s="84" t="s">
        <v>591</v>
      </c>
      <c r="D1341" s="131" t="s">
        <v>667</v>
      </c>
      <c r="E1341" s="134">
        <v>100</v>
      </c>
      <c r="F1341" s="141">
        <f t="shared" si="113"/>
        <v>23</v>
      </c>
      <c r="G1341" s="141">
        <f t="shared" si="114"/>
        <v>123</v>
      </c>
      <c r="H1341" s="100">
        <f t="shared" si="115"/>
        <v>23</v>
      </c>
      <c r="I1341" s="100">
        <f t="shared" si="116"/>
        <v>123</v>
      </c>
      <c r="J1341" s="16"/>
    </row>
    <row r="1342" spans="1:10" ht="13.5" thickBot="1">
      <c r="A1342" s="131">
        <v>2823</v>
      </c>
      <c r="B1342" s="132" t="s">
        <v>590</v>
      </c>
      <c r="C1342" s="84" t="s">
        <v>592</v>
      </c>
      <c r="D1342" s="131" t="s">
        <v>667</v>
      </c>
      <c r="E1342" s="134">
        <v>50</v>
      </c>
      <c r="F1342" s="141">
        <f t="shared" si="113"/>
        <v>11.5</v>
      </c>
      <c r="G1342" s="141">
        <f t="shared" si="114"/>
        <v>61.5</v>
      </c>
      <c r="H1342" s="100">
        <f t="shared" si="115"/>
        <v>11.5</v>
      </c>
      <c r="I1342" s="100">
        <f t="shared" si="116"/>
        <v>61.5</v>
      </c>
      <c r="J1342" s="16"/>
    </row>
    <row r="1343" spans="1:10" ht="13.5" thickBot="1">
      <c r="A1343" s="131">
        <v>2824</v>
      </c>
      <c r="B1343" s="132" t="s">
        <v>593</v>
      </c>
      <c r="C1343" s="84" t="s">
        <v>594</v>
      </c>
      <c r="D1343" s="131" t="s">
        <v>667</v>
      </c>
      <c r="E1343" s="134">
        <v>200</v>
      </c>
      <c r="F1343" s="141">
        <f t="shared" si="113"/>
        <v>46</v>
      </c>
      <c r="G1343" s="141">
        <f t="shared" si="114"/>
        <v>246</v>
      </c>
      <c r="H1343" s="100">
        <f t="shared" si="115"/>
        <v>46</v>
      </c>
      <c r="I1343" s="100">
        <f t="shared" si="116"/>
        <v>246</v>
      </c>
      <c r="J1343" s="16"/>
    </row>
    <row r="1344" spans="1:10" ht="13.5" thickBot="1">
      <c r="A1344" s="131">
        <v>2825</v>
      </c>
      <c r="B1344" s="132" t="s">
        <v>593</v>
      </c>
      <c r="C1344" s="84" t="s">
        <v>595</v>
      </c>
      <c r="D1344" s="131" t="s">
        <v>667</v>
      </c>
      <c r="E1344" s="134">
        <v>50</v>
      </c>
      <c r="F1344" s="141">
        <f t="shared" si="113"/>
        <v>11.5</v>
      </c>
      <c r="G1344" s="141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26.25" thickBot="1">
      <c r="A1345" s="131">
        <v>2826</v>
      </c>
      <c r="B1345" s="132" t="s">
        <v>541</v>
      </c>
      <c r="C1345" s="84" t="s">
        <v>596</v>
      </c>
      <c r="D1345" s="131" t="s">
        <v>667</v>
      </c>
      <c r="E1345" s="134">
        <v>100</v>
      </c>
      <c r="F1345" s="141">
        <f t="shared" si="113"/>
        <v>23</v>
      </c>
      <c r="G1345" s="141">
        <f t="shared" si="114"/>
        <v>123</v>
      </c>
      <c r="H1345" s="100">
        <f t="shared" si="115"/>
        <v>23</v>
      </c>
      <c r="I1345" s="100">
        <f t="shared" si="116"/>
        <v>123</v>
      </c>
      <c r="J1345" s="16"/>
    </row>
    <row r="1346" spans="1:10" ht="13.5" thickBot="1">
      <c r="A1346" s="131">
        <v>2827</v>
      </c>
      <c r="B1346" s="132" t="s">
        <v>541</v>
      </c>
      <c r="C1346" s="84" t="s">
        <v>597</v>
      </c>
      <c r="D1346" s="131" t="s">
        <v>667</v>
      </c>
      <c r="E1346" s="134">
        <v>310</v>
      </c>
      <c r="F1346" s="141">
        <f t="shared" si="113"/>
        <v>71.3</v>
      </c>
      <c r="G1346" s="141">
        <f t="shared" si="114"/>
        <v>381.3</v>
      </c>
      <c r="H1346" s="100">
        <f t="shared" si="115"/>
        <v>71.3</v>
      </c>
      <c r="I1346" s="100">
        <f t="shared" si="116"/>
        <v>381.3</v>
      </c>
      <c r="J1346" s="16"/>
    </row>
    <row r="1347" spans="1:10" ht="13.5" thickBot="1">
      <c r="A1347" s="131">
        <v>2828</v>
      </c>
      <c r="B1347" s="132" t="s">
        <v>598</v>
      </c>
      <c r="C1347" s="84" t="s">
        <v>599</v>
      </c>
      <c r="D1347" s="131" t="s">
        <v>667</v>
      </c>
      <c r="E1347" s="134">
        <v>100</v>
      </c>
      <c r="F1347" s="141">
        <f t="shared" si="113"/>
        <v>23</v>
      </c>
      <c r="G1347" s="141">
        <f t="shared" si="114"/>
        <v>123</v>
      </c>
      <c r="H1347" s="100">
        <f t="shared" si="115"/>
        <v>23</v>
      </c>
      <c r="I1347" s="100">
        <f t="shared" si="116"/>
        <v>123</v>
      </c>
      <c r="J1347" s="16"/>
    </row>
    <row r="1348" spans="1:10" ht="13.5" thickBot="1">
      <c r="A1348" s="131">
        <v>2829</v>
      </c>
      <c r="B1348" s="132" t="s">
        <v>600</v>
      </c>
      <c r="C1348" s="84" t="s">
        <v>601</v>
      </c>
      <c r="D1348" s="131" t="s">
        <v>667</v>
      </c>
      <c r="E1348" s="134">
        <v>150</v>
      </c>
      <c r="F1348" s="141">
        <f t="shared" si="113"/>
        <v>34.5</v>
      </c>
      <c r="G1348" s="141">
        <f t="shared" si="114"/>
        <v>184.5</v>
      </c>
      <c r="H1348" s="100">
        <f t="shared" si="115"/>
        <v>34.5</v>
      </c>
      <c r="I1348" s="100">
        <f t="shared" si="116"/>
        <v>184.5</v>
      </c>
      <c r="J1348" s="16"/>
    </row>
    <row r="1349" spans="1:10" ht="13.5" thickBot="1">
      <c r="A1349" s="131">
        <v>2830</v>
      </c>
      <c r="B1349" s="132" t="s">
        <v>602</v>
      </c>
      <c r="C1349" s="84" t="s">
        <v>603</v>
      </c>
      <c r="D1349" s="131" t="s">
        <v>667</v>
      </c>
      <c r="E1349" s="134">
        <v>50</v>
      </c>
      <c r="F1349" s="141">
        <f t="shared" si="113"/>
        <v>11.5</v>
      </c>
      <c r="G1349" s="141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131">
        <v>2831</v>
      </c>
      <c r="B1350" s="132" t="s">
        <v>604</v>
      </c>
      <c r="C1350" s="84" t="s">
        <v>605</v>
      </c>
      <c r="D1350" s="131" t="s">
        <v>667</v>
      </c>
      <c r="E1350" s="134">
        <v>50</v>
      </c>
      <c r="F1350" s="141">
        <f t="shared" si="113"/>
        <v>11.5</v>
      </c>
      <c r="G1350" s="141">
        <f t="shared" si="114"/>
        <v>61.5</v>
      </c>
      <c r="H1350" s="100">
        <f t="shared" si="115"/>
        <v>11.5</v>
      </c>
      <c r="I1350" s="100">
        <f t="shared" si="116"/>
        <v>61.5</v>
      </c>
      <c r="J1350" s="16"/>
    </row>
    <row r="1351" spans="1:10" ht="13.5" thickBot="1">
      <c r="A1351" s="131">
        <v>2832</v>
      </c>
      <c r="B1351" s="132" t="s">
        <v>606</v>
      </c>
      <c r="C1351" s="84" t="s">
        <v>607</v>
      </c>
      <c r="D1351" s="131" t="s">
        <v>667</v>
      </c>
      <c r="E1351" s="134">
        <v>30</v>
      </c>
      <c r="F1351" s="141">
        <f t="shared" si="113"/>
        <v>6.9</v>
      </c>
      <c r="G1351" s="141">
        <f t="shared" si="114"/>
        <v>36.9</v>
      </c>
      <c r="H1351" s="100">
        <f t="shared" si="115"/>
        <v>6.9</v>
      </c>
      <c r="I1351" s="100">
        <f t="shared" si="116"/>
        <v>36.9</v>
      </c>
      <c r="J1351" s="16"/>
    </row>
    <row r="1352" spans="1:10" ht="13.5" thickBot="1">
      <c r="A1352" s="131">
        <v>2833</v>
      </c>
      <c r="B1352" s="132" t="s">
        <v>608</v>
      </c>
      <c r="C1352" s="84" t="s">
        <v>609</v>
      </c>
      <c r="D1352" s="131" t="s">
        <v>667</v>
      </c>
      <c r="E1352" s="134">
        <v>20</v>
      </c>
      <c r="F1352" s="141">
        <f t="shared" si="113"/>
        <v>4.6000000000000005</v>
      </c>
      <c r="G1352" s="141">
        <f t="shared" si="114"/>
        <v>24.6</v>
      </c>
      <c r="H1352" s="100">
        <f t="shared" si="115"/>
        <v>4.6000000000000005</v>
      </c>
      <c r="I1352" s="100">
        <f t="shared" si="116"/>
        <v>24.6</v>
      </c>
      <c r="J1352" s="16"/>
    </row>
    <row r="1353" spans="1:10" ht="13.5" thickBot="1">
      <c r="A1353" s="131">
        <v>2834</v>
      </c>
      <c r="B1353" s="132" t="s">
        <v>610</v>
      </c>
      <c r="C1353" s="84" t="s">
        <v>611</v>
      </c>
      <c r="D1353" s="131" t="s">
        <v>667</v>
      </c>
      <c r="E1353" s="134">
        <v>70</v>
      </c>
      <c r="F1353" s="141">
        <f t="shared" si="113"/>
        <v>16.1</v>
      </c>
      <c r="G1353" s="141">
        <f t="shared" si="114"/>
        <v>86.1</v>
      </c>
      <c r="H1353" s="100">
        <f t="shared" si="115"/>
        <v>16.1</v>
      </c>
      <c r="I1353" s="100">
        <f t="shared" si="116"/>
        <v>86.1</v>
      </c>
      <c r="J1353" s="16"/>
    </row>
    <row r="1354" spans="1:10" ht="13.5" thickBot="1">
      <c r="A1354" s="131">
        <v>2835</v>
      </c>
      <c r="B1354" s="132" t="s">
        <v>610</v>
      </c>
      <c r="C1354" s="84" t="s">
        <v>612</v>
      </c>
      <c r="D1354" s="131" t="s">
        <v>667</v>
      </c>
      <c r="E1354" s="134">
        <v>50</v>
      </c>
      <c r="F1354" s="141">
        <f t="shared" si="113"/>
        <v>11.5</v>
      </c>
      <c r="G1354" s="141">
        <f t="shared" si="114"/>
        <v>61.5</v>
      </c>
      <c r="H1354" s="100">
        <f t="shared" si="115"/>
        <v>11.5</v>
      </c>
      <c r="I1354" s="100">
        <f t="shared" si="116"/>
        <v>61.5</v>
      </c>
      <c r="J1354" s="16"/>
    </row>
    <row r="1355" spans="1:10" ht="13.5" thickBot="1">
      <c r="A1355" s="131">
        <v>2836</v>
      </c>
      <c r="B1355" s="132" t="s">
        <v>613</v>
      </c>
      <c r="C1355" s="84" t="s">
        <v>614</v>
      </c>
      <c r="D1355" s="131" t="s">
        <v>667</v>
      </c>
      <c r="E1355" s="134">
        <v>50</v>
      </c>
      <c r="F1355" s="141">
        <f t="shared" si="113"/>
        <v>11.5</v>
      </c>
      <c r="G1355" s="141">
        <f t="shared" si="114"/>
        <v>61.5</v>
      </c>
      <c r="H1355" s="100">
        <f t="shared" si="115"/>
        <v>11.5</v>
      </c>
      <c r="I1355" s="100">
        <f t="shared" si="116"/>
        <v>61.5</v>
      </c>
      <c r="J1355" s="16"/>
    </row>
    <row r="1356" spans="1:10" ht="13.5" thickBot="1">
      <c r="A1356" s="445" t="s">
        <v>615</v>
      </c>
      <c r="B1356" s="446"/>
      <c r="C1356" s="446"/>
      <c r="D1356" s="446"/>
      <c r="E1356" s="446"/>
      <c r="F1356" s="446"/>
      <c r="G1356" s="447"/>
      <c r="H1356" s="100"/>
      <c r="I1356" s="100"/>
      <c r="J1356" s="16"/>
    </row>
    <row r="1357" spans="1:10" ht="26.25" thickBot="1">
      <c r="A1357" s="104">
        <v>2837</v>
      </c>
      <c r="B1357" s="109" t="s">
        <v>616</v>
      </c>
      <c r="C1357" s="109" t="s">
        <v>617</v>
      </c>
      <c r="D1357" s="104" t="s">
        <v>667</v>
      </c>
      <c r="E1357" s="140">
        <v>30</v>
      </c>
      <c r="F1357" s="139">
        <f aca="true" t="shared" si="117" ref="F1357:F1369">E1357*23%</f>
        <v>6.9</v>
      </c>
      <c r="G1357" s="139">
        <f aca="true" t="shared" si="118" ref="G1357:G1369">E1357+F1357</f>
        <v>36.9</v>
      </c>
      <c r="H1357" s="100">
        <f aca="true" t="shared" si="119" ref="H1357:H1369">E1357*23%</f>
        <v>6.9</v>
      </c>
      <c r="I1357" s="100">
        <f aca="true" t="shared" si="120" ref="I1357:I1369">E1357+H1357</f>
        <v>36.9</v>
      </c>
      <c r="J1357" s="16"/>
    </row>
    <row r="1358" spans="1:10" ht="13.5" thickBot="1">
      <c r="A1358" s="131">
        <v>2838</v>
      </c>
      <c r="B1358" s="132" t="s">
        <v>618</v>
      </c>
      <c r="C1358" s="84" t="s">
        <v>619</v>
      </c>
      <c r="D1358" s="131" t="s">
        <v>667</v>
      </c>
      <c r="E1358" s="134">
        <v>90</v>
      </c>
      <c r="F1358" s="139">
        <f t="shared" si="117"/>
        <v>20.7</v>
      </c>
      <c r="G1358" s="139">
        <f t="shared" si="118"/>
        <v>110.7</v>
      </c>
      <c r="H1358" s="100">
        <f t="shared" si="119"/>
        <v>20.7</v>
      </c>
      <c r="I1358" s="100">
        <f t="shared" si="120"/>
        <v>110.7</v>
      </c>
      <c r="J1358" s="16"/>
    </row>
    <row r="1359" spans="1:10" ht="13.5" thickBot="1">
      <c r="A1359" s="131">
        <v>2839</v>
      </c>
      <c r="B1359" s="132" t="s">
        <v>618</v>
      </c>
      <c r="C1359" s="84" t="s">
        <v>620</v>
      </c>
      <c r="D1359" s="131" t="s">
        <v>667</v>
      </c>
      <c r="E1359" s="134">
        <v>70</v>
      </c>
      <c r="F1359" s="139">
        <f t="shared" si="117"/>
        <v>16.1</v>
      </c>
      <c r="G1359" s="139">
        <f t="shared" si="118"/>
        <v>86.1</v>
      </c>
      <c r="H1359" s="100">
        <f t="shared" si="119"/>
        <v>16.1</v>
      </c>
      <c r="I1359" s="100">
        <f t="shared" si="120"/>
        <v>86.1</v>
      </c>
      <c r="J1359" s="16"/>
    </row>
    <row r="1360" spans="1:10" ht="13.5" thickBot="1">
      <c r="A1360" s="131">
        <v>2840</v>
      </c>
      <c r="B1360" s="132" t="s">
        <v>621</v>
      </c>
      <c r="C1360" s="84" t="s">
        <v>622</v>
      </c>
      <c r="D1360" s="131" t="s">
        <v>667</v>
      </c>
      <c r="E1360" s="134">
        <v>90</v>
      </c>
      <c r="F1360" s="139">
        <f t="shared" si="117"/>
        <v>20.7</v>
      </c>
      <c r="G1360" s="139">
        <f t="shared" si="118"/>
        <v>110.7</v>
      </c>
      <c r="H1360" s="100">
        <f t="shared" si="119"/>
        <v>20.7</v>
      </c>
      <c r="I1360" s="100">
        <f t="shared" si="120"/>
        <v>110.7</v>
      </c>
      <c r="J1360" s="16"/>
    </row>
    <row r="1361" spans="1:10" ht="13.5" thickBot="1">
      <c r="A1361" s="131">
        <v>2841</v>
      </c>
      <c r="B1361" s="132" t="s">
        <v>621</v>
      </c>
      <c r="C1361" s="84" t="s">
        <v>623</v>
      </c>
      <c r="D1361" s="131" t="s">
        <v>667</v>
      </c>
      <c r="E1361" s="134">
        <v>70</v>
      </c>
      <c r="F1361" s="139">
        <f t="shared" si="117"/>
        <v>16.1</v>
      </c>
      <c r="G1361" s="139">
        <f t="shared" si="118"/>
        <v>86.1</v>
      </c>
      <c r="H1361" s="100">
        <f t="shared" si="119"/>
        <v>16.1</v>
      </c>
      <c r="I1361" s="100">
        <f t="shared" si="120"/>
        <v>86.1</v>
      </c>
      <c r="J1361" s="16"/>
    </row>
    <row r="1362" spans="1:10" ht="13.5" thickBot="1">
      <c r="A1362" s="131">
        <v>2842</v>
      </c>
      <c r="B1362" s="132" t="s">
        <v>621</v>
      </c>
      <c r="C1362" s="84" t="s">
        <v>624</v>
      </c>
      <c r="D1362" s="131" t="s">
        <v>667</v>
      </c>
      <c r="E1362" s="134">
        <v>160</v>
      </c>
      <c r="F1362" s="139">
        <f t="shared" si="117"/>
        <v>36.800000000000004</v>
      </c>
      <c r="G1362" s="139">
        <f t="shared" si="118"/>
        <v>196.8</v>
      </c>
      <c r="H1362" s="100">
        <f t="shared" si="119"/>
        <v>36.800000000000004</v>
      </c>
      <c r="I1362" s="100">
        <f t="shared" si="120"/>
        <v>196.8</v>
      </c>
      <c r="J1362" s="16"/>
    </row>
    <row r="1363" spans="1:10" ht="13.5" thickBot="1">
      <c r="A1363" s="131">
        <v>2843</v>
      </c>
      <c r="B1363" s="132" t="s">
        <v>621</v>
      </c>
      <c r="C1363" s="84" t="s">
        <v>625</v>
      </c>
      <c r="D1363" s="131" t="s">
        <v>667</v>
      </c>
      <c r="E1363" s="134">
        <v>120</v>
      </c>
      <c r="F1363" s="139">
        <f t="shared" si="117"/>
        <v>27.6</v>
      </c>
      <c r="G1363" s="139">
        <f t="shared" si="118"/>
        <v>147.6</v>
      </c>
      <c r="H1363" s="100">
        <f t="shared" si="119"/>
        <v>27.6</v>
      </c>
      <c r="I1363" s="100">
        <f t="shared" si="120"/>
        <v>147.6</v>
      </c>
      <c r="J1363" s="16"/>
    </row>
    <row r="1364" spans="1:10" ht="13.5" thickBot="1">
      <c r="A1364" s="82">
        <v>2965</v>
      </c>
      <c r="B1364" s="65" t="s">
        <v>616</v>
      </c>
      <c r="C1364" s="84" t="s">
        <v>360</v>
      </c>
      <c r="D1364" s="131" t="s">
        <v>667</v>
      </c>
      <c r="E1364" s="100">
        <v>25</v>
      </c>
      <c r="F1364" s="71">
        <f t="shared" si="117"/>
        <v>5.75</v>
      </c>
      <c r="G1364" s="71">
        <f t="shared" si="118"/>
        <v>30.75</v>
      </c>
      <c r="H1364" s="100">
        <f t="shared" si="119"/>
        <v>5.75</v>
      </c>
      <c r="I1364" s="100">
        <f t="shared" si="120"/>
        <v>30.75</v>
      </c>
      <c r="J1364" s="16"/>
    </row>
    <row r="1365" spans="1:9" ht="13.5" thickBot="1">
      <c r="A1365" s="82">
        <v>2966</v>
      </c>
      <c r="B1365" s="65" t="s">
        <v>616</v>
      </c>
      <c r="C1365" s="84" t="s">
        <v>361</v>
      </c>
      <c r="D1365" s="131" t="s">
        <v>667</v>
      </c>
      <c r="E1365" s="100">
        <v>20</v>
      </c>
      <c r="F1365" s="71">
        <f t="shared" si="117"/>
        <v>4.6000000000000005</v>
      </c>
      <c r="G1365" s="71">
        <f t="shared" si="118"/>
        <v>24.6</v>
      </c>
      <c r="H1365" s="100">
        <f t="shared" si="119"/>
        <v>4.6000000000000005</v>
      </c>
      <c r="I1365" s="100">
        <f t="shared" si="120"/>
        <v>24.6</v>
      </c>
    </row>
    <row r="1366" spans="1:9" ht="13.5" thickBot="1">
      <c r="A1366" s="82">
        <v>2967</v>
      </c>
      <c r="B1366" s="65" t="s">
        <v>626</v>
      </c>
      <c r="C1366" s="84" t="s">
        <v>362</v>
      </c>
      <c r="D1366" s="131" t="s">
        <v>667</v>
      </c>
      <c r="E1366" s="100">
        <v>70</v>
      </c>
      <c r="F1366" s="71">
        <f t="shared" si="117"/>
        <v>16.1</v>
      </c>
      <c r="G1366" s="71">
        <f t="shared" si="118"/>
        <v>86.1</v>
      </c>
      <c r="H1366" s="100">
        <f t="shared" si="119"/>
        <v>16.1</v>
      </c>
      <c r="I1366" s="100">
        <f t="shared" si="120"/>
        <v>86.1</v>
      </c>
    </row>
    <row r="1367" spans="1:9" ht="13.5" thickBot="1">
      <c r="A1367" s="82">
        <v>2968</v>
      </c>
      <c r="B1367" s="65" t="s">
        <v>626</v>
      </c>
      <c r="C1367" s="84" t="s">
        <v>363</v>
      </c>
      <c r="D1367" s="131" t="s">
        <v>667</v>
      </c>
      <c r="E1367" s="100">
        <v>90</v>
      </c>
      <c r="F1367" s="71">
        <f t="shared" si="117"/>
        <v>20.7</v>
      </c>
      <c r="G1367" s="71">
        <f t="shared" si="118"/>
        <v>110.7</v>
      </c>
      <c r="H1367" s="100">
        <f t="shared" si="119"/>
        <v>20.7</v>
      </c>
      <c r="I1367" s="100">
        <f t="shared" si="120"/>
        <v>110.7</v>
      </c>
    </row>
    <row r="1368" spans="1:9" ht="13.5" thickBot="1">
      <c r="A1368" s="82">
        <v>2969</v>
      </c>
      <c r="B1368" s="65" t="s">
        <v>364</v>
      </c>
      <c r="C1368" s="84" t="s">
        <v>365</v>
      </c>
      <c r="D1368" s="131" t="s">
        <v>667</v>
      </c>
      <c r="E1368" s="100">
        <v>10</v>
      </c>
      <c r="F1368" s="71">
        <f t="shared" si="117"/>
        <v>2.3000000000000003</v>
      </c>
      <c r="G1368" s="71">
        <f t="shared" si="118"/>
        <v>12.3</v>
      </c>
      <c r="H1368" s="100">
        <f t="shared" si="119"/>
        <v>2.3000000000000003</v>
      </c>
      <c r="I1368" s="100">
        <f t="shared" si="120"/>
        <v>12.3</v>
      </c>
    </row>
    <row r="1369" spans="1:9" ht="13.5" thickBot="1">
      <c r="A1369" s="82">
        <v>2970</v>
      </c>
      <c r="B1369" s="65" t="s">
        <v>364</v>
      </c>
      <c r="C1369" s="84" t="s">
        <v>366</v>
      </c>
      <c r="D1369" s="131" t="s">
        <v>667</v>
      </c>
      <c r="E1369" s="100">
        <v>20</v>
      </c>
      <c r="F1369" s="71">
        <f t="shared" si="117"/>
        <v>4.6000000000000005</v>
      </c>
      <c r="G1369" s="71">
        <f t="shared" si="118"/>
        <v>24.6</v>
      </c>
      <c r="H1369" s="100">
        <f t="shared" si="119"/>
        <v>4.6000000000000005</v>
      </c>
      <c r="I1369" s="100">
        <f t="shared" si="120"/>
        <v>24.6</v>
      </c>
    </row>
    <row r="1370" spans="1:9" ht="13.5" thickBot="1">
      <c r="A1370" s="448" t="s">
        <v>421</v>
      </c>
      <c r="B1370" s="449"/>
      <c r="C1370" s="449"/>
      <c r="D1370" s="449"/>
      <c r="E1370" s="449"/>
      <c r="F1370" s="449"/>
      <c r="G1370" s="449"/>
      <c r="H1370" s="449"/>
      <c r="I1370" s="450"/>
    </row>
    <row r="1371" spans="1:9" ht="13.5" thickBot="1">
      <c r="A1371" s="82">
        <v>3046</v>
      </c>
      <c r="B1371" s="65" t="s">
        <v>846</v>
      </c>
      <c r="C1371" s="84" t="s">
        <v>847</v>
      </c>
      <c r="D1371" s="131" t="s">
        <v>731</v>
      </c>
      <c r="E1371" s="100">
        <v>150</v>
      </c>
      <c r="F1371" s="71">
        <v>34.5</v>
      </c>
      <c r="G1371" s="71">
        <v>184.5</v>
      </c>
      <c r="H1371" s="100">
        <f aca="true" t="shared" si="121" ref="H1371:H1449">E1371*23%</f>
        <v>34.5</v>
      </c>
      <c r="I1371" s="100">
        <f aca="true" t="shared" si="122" ref="I1371:I1449">E1371+H1371</f>
        <v>184.5</v>
      </c>
    </row>
    <row r="1372" spans="1:10" s="154" customFormat="1" ht="26.25" thickBot="1">
      <c r="A1372" s="82">
        <v>3047</v>
      </c>
      <c r="B1372" s="65" t="s">
        <v>848</v>
      </c>
      <c r="C1372" s="84" t="s">
        <v>849</v>
      </c>
      <c r="D1372" s="131" t="s">
        <v>731</v>
      </c>
      <c r="E1372" s="100">
        <v>150</v>
      </c>
      <c r="F1372" s="71">
        <v>34.5</v>
      </c>
      <c r="G1372" s="71">
        <v>184.5</v>
      </c>
      <c r="H1372" s="100">
        <f t="shared" si="121"/>
        <v>34.5</v>
      </c>
      <c r="I1372" s="100">
        <f t="shared" si="122"/>
        <v>184.5</v>
      </c>
      <c r="J1372" s="176"/>
    </row>
    <row r="1373" spans="1:10" s="154" customFormat="1" ht="13.5" thickBot="1">
      <c r="A1373" s="82">
        <v>3272</v>
      </c>
      <c r="B1373" s="65" t="s">
        <v>2008</v>
      </c>
      <c r="C1373" s="84" t="s">
        <v>2009</v>
      </c>
      <c r="D1373" s="131" t="s">
        <v>731</v>
      </c>
      <c r="E1373" s="100">
        <v>200</v>
      </c>
      <c r="F1373" s="71">
        <v>46</v>
      </c>
      <c r="G1373" s="71">
        <v>246</v>
      </c>
      <c r="H1373" s="100">
        <f t="shared" si="121"/>
        <v>46</v>
      </c>
      <c r="I1373" s="100">
        <f t="shared" si="122"/>
        <v>246</v>
      </c>
      <c r="J1373" s="176"/>
    </row>
    <row r="1374" spans="1:10" s="154" customFormat="1" ht="13.5" thickBot="1">
      <c r="A1374" s="82">
        <v>2638</v>
      </c>
      <c r="B1374" s="65" t="s">
        <v>425</v>
      </c>
      <c r="C1374" s="84" t="s">
        <v>426</v>
      </c>
      <c r="D1374" s="131" t="s">
        <v>731</v>
      </c>
      <c r="E1374" s="100">
        <v>600</v>
      </c>
      <c r="F1374" s="71">
        <v>138</v>
      </c>
      <c r="G1374" s="71">
        <v>738</v>
      </c>
      <c r="H1374" s="100">
        <f t="shared" si="121"/>
        <v>138</v>
      </c>
      <c r="I1374" s="100">
        <f t="shared" si="122"/>
        <v>738</v>
      </c>
      <c r="J1374" s="176"/>
    </row>
    <row r="1375" spans="1:10" s="154" customFormat="1" ht="13.5" thickBot="1">
      <c r="A1375" s="82">
        <v>3273</v>
      </c>
      <c r="B1375" s="65" t="s">
        <v>2010</v>
      </c>
      <c r="C1375" s="84" t="s">
        <v>2011</v>
      </c>
      <c r="D1375" s="131" t="s">
        <v>731</v>
      </c>
      <c r="E1375" s="100">
        <v>150</v>
      </c>
      <c r="F1375" s="71">
        <v>34.5</v>
      </c>
      <c r="G1375" s="71">
        <v>184.5</v>
      </c>
      <c r="H1375" s="100">
        <f t="shared" si="121"/>
        <v>34.5</v>
      </c>
      <c r="I1375" s="100">
        <f t="shared" si="122"/>
        <v>184.5</v>
      </c>
      <c r="J1375" s="176"/>
    </row>
    <row r="1376" spans="1:10" s="154" customFormat="1" ht="39" thickBot="1">
      <c r="A1376" s="82">
        <v>3274</v>
      </c>
      <c r="B1376" s="65" t="s">
        <v>2012</v>
      </c>
      <c r="C1376" s="84" t="s">
        <v>2013</v>
      </c>
      <c r="D1376" s="131" t="s">
        <v>731</v>
      </c>
      <c r="E1376" s="100">
        <v>400</v>
      </c>
      <c r="F1376" s="71">
        <v>92</v>
      </c>
      <c r="G1376" s="71">
        <v>492</v>
      </c>
      <c r="H1376" s="100">
        <f t="shared" si="121"/>
        <v>92</v>
      </c>
      <c r="I1376" s="100">
        <f t="shared" si="122"/>
        <v>492</v>
      </c>
      <c r="J1376" s="176"/>
    </row>
    <row r="1377" spans="1:10" s="154" customFormat="1" ht="26.25" thickBot="1">
      <c r="A1377" s="82">
        <v>3275</v>
      </c>
      <c r="B1377" s="65" t="s">
        <v>2014</v>
      </c>
      <c r="C1377" s="84" t="s">
        <v>2015</v>
      </c>
      <c r="D1377" s="131" t="s">
        <v>731</v>
      </c>
      <c r="E1377" s="100">
        <v>400</v>
      </c>
      <c r="F1377" s="71">
        <v>92</v>
      </c>
      <c r="G1377" s="71">
        <v>492</v>
      </c>
      <c r="H1377" s="100">
        <f t="shared" si="121"/>
        <v>92</v>
      </c>
      <c r="I1377" s="100">
        <f t="shared" si="122"/>
        <v>492</v>
      </c>
      <c r="J1377" s="176"/>
    </row>
    <row r="1378" spans="1:10" s="154" customFormat="1" ht="26.25" thickBot="1">
      <c r="A1378" s="82">
        <v>3276</v>
      </c>
      <c r="B1378" s="65" t="s">
        <v>2016</v>
      </c>
      <c r="C1378" s="84" t="s">
        <v>2017</v>
      </c>
      <c r="D1378" s="131" t="s">
        <v>731</v>
      </c>
      <c r="E1378" s="100">
        <v>400</v>
      </c>
      <c r="F1378" s="71">
        <v>92</v>
      </c>
      <c r="G1378" s="71">
        <v>492</v>
      </c>
      <c r="H1378" s="100">
        <f t="shared" si="121"/>
        <v>92</v>
      </c>
      <c r="I1378" s="100">
        <f t="shared" si="122"/>
        <v>492</v>
      </c>
      <c r="J1378" s="176"/>
    </row>
    <row r="1379" spans="1:10" s="154" customFormat="1" ht="13.5" thickBot="1">
      <c r="A1379" s="82">
        <v>3048</v>
      </c>
      <c r="B1379" s="65" t="s">
        <v>850</v>
      </c>
      <c r="C1379" s="84" t="s">
        <v>851</v>
      </c>
      <c r="D1379" s="131" t="s">
        <v>731</v>
      </c>
      <c r="E1379" s="100">
        <v>30</v>
      </c>
      <c r="F1379" s="71">
        <v>6.9</v>
      </c>
      <c r="G1379" s="71">
        <v>36.9</v>
      </c>
      <c r="H1379" s="100">
        <f t="shared" si="121"/>
        <v>6.9</v>
      </c>
      <c r="I1379" s="100">
        <f t="shared" si="122"/>
        <v>36.9</v>
      </c>
      <c r="J1379" s="176"/>
    </row>
    <row r="1380" spans="1:10" s="154" customFormat="1" ht="13.5" thickBot="1">
      <c r="A1380" s="82">
        <v>3277</v>
      </c>
      <c r="B1380" s="65" t="s">
        <v>2018</v>
      </c>
      <c r="C1380" s="84" t="s">
        <v>2019</v>
      </c>
      <c r="D1380" s="131" t="s">
        <v>731</v>
      </c>
      <c r="E1380" s="100">
        <v>400</v>
      </c>
      <c r="F1380" s="71">
        <v>92</v>
      </c>
      <c r="G1380" s="71">
        <v>492</v>
      </c>
      <c r="H1380" s="100">
        <f t="shared" si="121"/>
        <v>92</v>
      </c>
      <c r="I1380" s="100">
        <f t="shared" si="122"/>
        <v>492</v>
      </c>
      <c r="J1380" s="176"/>
    </row>
    <row r="1381" spans="1:10" s="154" customFormat="1" ht="13.5" thickBot="1">
      <c r="A1381" s="82">
        <v>3278</v>
      </c>
      <c r="B1381" s="65" t="s">
        <v>2020</v>
      </c>
      <c r="C1381" s="84" t="s">
        <v>2021</v>
      </c>
      <c r="D1381" s="131" t="s">
        <v>731</v>
      </c>
      <c r="E1381" s="100">
        <v>400</v>
      </c>
      <c r="F1381" s="71">
        <v>92</v>
      </c>
      <c r="G1381" s="71">
        <v>492</v>
      </c>
      <c r="H1381" s="100">
        <f t="shared" si="121"/>
        <v>92</v>
      </c>
      <c r="I1381" s="179">
        <f t="shared" si="122"/>
        <v>492</v>
      </c>
      <c r="J1381" s="176"/>
    </row>
    <row r="1382" spans="1:10" s="154" customFormat="1" ht="64.5" thickBot="1">
      <c r="A1382" s="82">
        <v>3279</v>
      </c>
      <c r="B1382" s="65" t="s">
        <v>2022</v>
      </c>
      <c r="C1382" s="84" t="s">
        <v>2023</v>
      </c>
      <c r="D1382" s="131" t="s">
        <v>731</v>
      </c>
      <c r="E1382" s="100">
        <v>150</v>
      </c>
      <c r="F1382" s="71">
        <v>34.5</v>
      </c>
      <c r="G1382" s="71">
        <v>184.5</v>
      </c>
      <c r="H1382" s="177">
        <f t="shared" si="121"/>
        <v>34.5</v>
      </c>
      <c r="I1382" s="189">
        <f t="shared" si="122"/>
        <v>184.5</v>
      </c>
      <c r="J1382" s="186" t="s">
        <v>2024</v>
      </c>
    </row>
    <row r="1383" spans="1:10" s="154" customFormat="1" ht="13.5" thickBot="1">
      <c r="A1383" s="82">
        <v>3280</v>
      </c>
      <c r="B1383" s="65" t="s">
        <v>2025</v>
      </c>
      <c r="C1383" s="84" t="s">
        <v>2026</v>
      </c>
      <c r="D1383" s="131" t="s">
        <v>731</v>
      </c>
      <c r="E1383" s="100">
        <v>200</v>
      </c>
      <c r="F1383" s="71">
        <v>46</v>
      </c>
      <c r="G1383" s="71">
        <v>246</v>
      </c>
      <c r="H1383" s="177">
        <f t="shared" si="121"/>
        <v>46</v>
      </c>
      <c r="I1383" s="188">
        <f t="shared" si="122"/>
        <v>246</v>
      </c>
      <c r="J1383" s="178"/>
    </row>
    <row r="1384" spans="1:10" s="154" customFormat="1" ht="13.5" thickBot="1">
      <c r="A1384" s="82">
        <v>3049</v>
      </c>
      <c r="B1384" s="65" t="s">
        <v>852</v>
      </c>
      <c r="C1384" s="84" t="s">
        <v>853</v>
      </c>
      <c r="D1384" s="131" t="s">
        <v>731</v>
      </c>
      <c r="E1384" s="100">
        <v>60</v>
      </c>
      <c r="F1384" s="71">
        <v>13.8</v>
      </c>
      <c r="G1384" s="71">
        <v>73.8</v>
      </c>
      <c r="H1384" s="177">
        <f t="shared" si="121"/>
        <v>13.8</v>
      </c>
      <c r="I1384" s="187">
        <f t="shared" si="122"/>
        <v>73.8</v>
      </c>
      <c r="J1384" s="178"/>
    </row>
    <row r="1385" spans="1:10" s="154" customFormat="1" ht="26.25" thickBot="1">
      <c r="A1385" s="82">
        <v>3050</v>
      </c>
      <c r="B1385" s="65" t="s">
        <v>854</v>
      </c>
      <c r="C1385" s="84" t="s">
        <v>2095</v>
      </c>
      <c r="D1385" s="131" t="s">
        <v>731</v>
      </c>
      <c r="E1385" s="100">
        <v>200</v>
      </c>
      <c r="F1385" s="71">
        <v>46</v>
      </c>
      <c r="G1385" s="71">
        <v>246</v>
      </c>
      <c r="H1385" s="177">
        <f t="shared" si="121"/>
        <v>46</v>
      </c>
      <c r="I1385" s="189">
        <f t="shared" si="122"/>
        <v>246</v>
      </c>
      <c r="J1385" s="178"/>
    </row>
    <row r="1386" spans="1:10" s="154" customFormat="1" ht="26.25" thickBot="1">
      <c r="A1386" s="82">
        <v>3051</v>
      </c>
      <c r="B1386" s="65" t="s">
        <v>855</v>
      </c>
      <c r="C1386" s="84" t="s">
        <v>2096</v>
      </c>
      <c r="D1386" s="131" t="s">
        <v>731</v>
      </c>
      <c r="E1386" s="100">
        <v>200</v>
      </c>
      <c r="F1386" s="71">
        <v>46</v>
      </c>
      <c r="G1386" s="71">
        <v>246</v>
      </c>
      <c r="H1386" s="177">
        <f t="shared" si="121"/>
        <v>46</v>
      </c>
      <c r="I1386" s="189">
        <f t="shared" si="122"/>
        <v>246</v>
      </c>
      <c r="J1386" s="178"/>
    </row>
    <row r="1387" spans="1:10" s="154" customFormat="1" ht="26.25" thickBot="1">
      <c r="A1387" s="82">
        <v>3281</v>
      </c>
      <c r="B1387" s="65" t="s">
        <v>2027</v>
      </c>
      <c r="C1387" s="84" t="s">
        <v>2028</v>
      </c>
      <c r="D1387" s="131" t="s">
        <v>731</v>
      </c>
      <c r="E1387" s="100">
        <v>200</v>
      </c>
      <c r="F1387" s="71">
        <v>46</v>
      </c>
      <c r="G1387" s="71">
        <v>246</v>
      </c>
      <c r="H1387" s="177">
        <f t="shared" si="121"/>
        <v>46</v>
      </c>
      <c r="I1387" s="188">
        <f t="shared" si="122"/>
        <v>246</v>
      </c>
      <c r="J1387" s="178"/>
    </row>
    <row r="1388" spans="1:10" s="154" customFormat="1" ht="13.5" thickBot="1">
      <c r="A1388" s="82">
        <v>3282</v>
      </c>
      <c r="B1388" s="65" t="s">
        <v>2029</v>
      </c>
      <c r="C1388" s="84" t="s">
        <v>2030</v>
      </c>
      <c r="D1388" s="131" t="s">
        <v>731</v>
      </c>
      <c r="E1388" s="100">
        <v>200</v>
      </c>
      <c r="F1388" s="71">
        <v>46</v>
      </c>
      <c r="G1388" s="71">
        <v>246</v>
      </c>
      <c r="H1388" s="177">
        <f t="shared" si="121"/>
        <v>46</v>
      </c>
      <c r="I1388" s="187">
        <f t="shared" si="122"/>
        <v>246</v>
      </c>
      <c r="J1388" s="178"/>
    </row>
    <row r="1389" spans="1:10" s="154" customFormat="1" ht="13.5" thickBot="1">
      <c r="A1389" s="82">
        <v>3052</v>
      </c>
      <c r="B1389" s="65" t="s">
        <v>856</v>
      </c>
      <c r="C1389" s="84" t="s">
        <v>857</v>
      </c>
      <c r="D1389" s="131" t="s">
        <v>731</v>
      </c>
      <c r="E1389" s="100">
        <v>200</v>
      </c>
      <c r="F1389" s="71">
        <v>46</v>
      </c>
      <c r="G1389" s="71">
        <v>246</v>
      </c>
      <c r="H1389" s="177">
        <f t="shared" si="121"/>
        <v>46</v>
      </c>
      <c r="I1389" s="189">
        <f t="shared" si="122"/>
        <v>246</v>
      </c>
      <c r="J1389" s="178"/>
    </row>
    <row r="1390" spans="1:10" ht="13.5" thickBot="1">
      <c r="A1390" s="82">
        <v>3053</v>
      </c>
      <c r="B1390" s="65" t="s">
        <v>858</v>
      </c>
      <c r="C1390" s="84" t="s">
        <v>859</v>
      </c>
      <c r="D1390" s="131" t="s">
        <v>731</v>
      </c>
      <c r="E1390" s="100">
        <v>200</v>
      </c>
      <c r="F1390" s="71"/>
      <c r="G1390" s="71"/>
      <c r="H1390" s="177">
        <f t="shared" si="121"/>
        <v>46</v>
      </c>
      <c r="I1390" s="188">
        <f t="shared" si="122"/>
        <v>246</v>
      </c>
      <c r="J1390" s="178"/>
    </row>
    <row r="1391" spans="1:10" ht="13.5" thickBot="1">
      <c r="A1391" s="82">
        <v>3054</v>
      </c>
      <c r="B1391" s="65" t="s">
        <v>860</v>
      </c>
      <c r="C1391" s="84" t="s">
        <v>861</v>
      </c>
      <c r="D1391" s="131" t="s">
        <v>731</v>
      </c>
      <c r="E1391" s="100">
        <v>200</v>
      </c>
      <c r="F1391" s="71"/>
      <c r="G1391" s="71"/>
      <c r="H1391" s="177">
        <f t="shared" si="121"/>
        <v>46</v>
      </c>
      <c r="I1391" s="187">
        <f t="shared" si="122"/>
        <v>246</v>
      </c>
      <c r="J1391" s="178"/>
    </row>
    <row r="1392" spans="1:10" ht="13.5" thickBot="1">
      <c r="A1392" s="82">
        <v>3055</v>
      </c>
      <c r="B1392" s="65" t="s">
        <v>862</v>
      </c>
      <c r="C1392" s="84" t="s">
        <v>863</v>
      </c>
      <c r="D1392" s="131" t="s">
        <v>731</v>
      </c>
      <c r="E1392" s="100">
        <v>200</v>
      </c>
      <c r="F1392" s="71"/>
      <c r="G1392" s="71"/>
      <c r="H1392" s="177">
        <f t="shared" si="121"/>
        <v>46</v>
      </c>
      <c r="I1392" s="187">
        <f t="shared" si="122"/>
        <v>246</v>
      </c>
      <c r="J1392" s="178"/>
    </row>
    <row r="1393" spans="1:10" ht="13.5" thickBot="1">
      <c r="A1393" s="82">
        <v>3056</v>
      </c>
      <c r="B1393" s="65" t="s">
        <v>864</v>
      </c>
      <c r="C1393" s="84" t="s">
        <v>865</v>
      </c>
      <c r="D1393" s="131" t="s">
        <v>731</v>
      </c>
      <c r="E1393" s="100">
        <v>50</v>
      </c>
      <c r="F1393" s="71"/>
      <c r="G1393" s="71"/>
      <c r="H1393" s="177">
        <f t="shared" si="121"/>
        <v>11.5</v>
      </c>
      <c r="I1393" s="187">
        <f t="shared" si="122"/>
        <v>61.5</v>
      </c>
      <c r="J1393" s="178"/>
    </row>
    <row r="1394" spans="1:10" ht="13.5" thickBot="1">
      <c r="A1394" s="82">
        <v>3283</v>
      </c>
      <c r="B1394" s="65" t="s">
        <v>2031</v>
      </c>
      <c r="C1394" s="84" t="s">
        <v>2032</v>
      </c>
      <c r="D1394" s="131" t="s">
        <v>731</v>
      </c>
      <c r="E1394" s="100">
        <v>350</v>
      </c>
      <c r="F1394" s="71"/>
      <c r="G1394" s="71"/>
      <c r="H1394" s="177">
        <f t="shared" si="121"/>
        <v>80.5</v>
      </c>
      <c r="I1394" s="187">
        <f t="shared" si="122"/>
        <v>430.5</v>
      </c>
      <c r="J1394" s="178"/>
    </row>
    <row r="1395" spans="1:10" ht="13.5" thickBot="1">
      <c r="A1395" s="82">
        <v>3284</v>
      </c>
      <c r="B1395" s="65" t="s">
        <v>2033</v>
      </c>
      <c r="C1395" s="84" t="s">
        <v>2034</v>
      </c>
      <c r="D1395" s="131" t="s">
        <v>731</v>
      </c>
      <c r="E1395" s="100">
        <v>350</v>
      </c>
      <c r="F1395" s="71"/>
      <c r="G1395" s="71"/>
      <c r="H1395" s="177">
        <f t="shared" si="121"/>
        <v>80.5</v>
      </c>
      <c r="I1395" s="187">
        <f t="shared" si="122"/>
        <v>430.5</v>
      </c>
      <c r="J1395" s="178"/>
    </row>
    <row r="1396" spans="1:10" ht="13.5" thickBot="1">
      <c r="A1396" s="82">
        <v>3285</v>
      </c>
      <c r="B1396" s="65" t="s">
        <v>2035</v>
      </c>
      <c r="C1396" s="84" t="s">
        <v>2036</v>
      </c>
      <c r="D1396" s="131" t="s">
        <v>731</v>
      </c>
      <c r="E1396" s="100">
        <v>350</v>
      </c>
      <c r="F1396" s="71"/>
      <c r="G1396" s="71"/>
      <c r="H1396" s="177">
        <f t="shared" si="121"/>
        <v>80.5</v>
      </c>
      <c r="I1396" s="187">
        <f t="shared" si="122"/>
        <v>430.5</v>
      </c>
      <c r="J1396" s="178"/>
    </row>
    <row r="1397" spans="1:10" ht="13.5" thickBot="1">
      <c r="A1397" s="82">
        <v>3286</v>
      </c>
      <c r="B1397" s="65" t="s">
        <v>2037</v>
      </c>
      <c r="C1397" s="84" t="s">
        <v>2038</v>
      </c>
      <c r="D1397" s="131" t="s">
        <v>731</v>
      </c>
      <c r="E1397" s="100">
        <v>350</v>
      </c>
      <c r="F1397" s="71"/>
      <c r="G1397" s="71"/>
      <c r="H1397" s="177">
        <f t="shared" si="121"/>
        <v>80.5</v>
      </c>
      <c r="I1397" s="189">
        <f t="shared" si="122"/>
        <v>430.5</v>
      </c>
      <c r="J1397" s="178"/>
    </row>
    <row r="1398" spans="1:10" ht="13.5" thickBot="1">
      <c r="A1398" s="82">
        <v>3287</v>
      </c>
      <c r="B1398" s="65" t="s">
        <v>2039</v>
      </c>
      <c r="C1398" s="84" t="s">
        <v>2040</v>
      </c>
      <c r="D1398" s="131" t="s">
        <v>731</v>
      </c>
      <c r="E1398" s="100">
        <v>350</v>
      </c>
      <c r="F1398" s="71"/>
      <c r="G1398" s="71"/>
      <c r="H1398" s="177">
        <f t="shared" si="121"/>
        <v>80.5</v>
      </c>
      <c r="I1398" s="188">
        <f t="shared" si="122"/>
        <v>430.5</v>
      </c>
      <c r="J1398" s="178"/>
    </row>
    <row r="1399" spans="1:10" ht="13.5" thickBot="1">
      <c r="A1399" s="82">
        <v>3288</v>
      </c>
      <c r="B1399" s="65" t="s">
        <v>2041</v>
      </c>
      <c r="C1399" s="84" t="s">
        <v>2042</v>
      </c>
      <c r="D1399" s="131" t="s">
        <v>731</v>
      </c>
      <c r="E1399" s="100">
        <v>350</v>
      </c>
      <c r="F1399" s="71"/>
      <c r="G1399" s="71"/>
      <c r="H1399" s="177">
        <f t="shared" si="121"/>
        <v>80.5</v>
      </c>
      <c r="I1399" s="189">
        <f t="shared" si="122"/>
        <v>430.5</v>
      </c>
      <c r="J1399" s="178"/>
    </row>
    <row r="1400" spans="1:10" ht="13.5" thickBot="1">
      <c r="A1400" s="82">
        <v>3289</v>
      </c>
      <c r="B1400" s="65" t="s">
        <v>2043</v>
      </c>
      <c r="C1400" s="84" t="s">
        <v>2044</v>
      </c>
      <c r="D1400" s="131" t="s">
        <v>731</v>
      </c>
      <c r="E1400" s="100">
        <v>350</v>
      </c>
      <c r="F1400" s="71"/>
      <c r="G1400" s="71"/>
      <c r="H1400" s="177">
        <f t="shared" si="121"/>
        <v>80.5</v>
      </c>
      <c r="I1400" s="188">
        <f t="shared" si="122"/>
        <v>430.5</v>
      </c>
      <c r="J1400" s="178"/>
    </row>
    <row r="1401" spans="1:10" ht="13.5" thickBot="1">
      <c r="A1401" s="82">
        <v>3290</v>
      </c>
      <c r="B1401" s="65" t="s">
        <v>2045</v>
      </c>
      <c r="C1401" s="84" t="s">
        <v>2046</v>
      </c>
      <c r="D1401" s="131" t="s">
        <v>731</v>
      </c>
      <c r="E1401" s="100">
        <v>350</v>
      </c>
      <c r="F1401" s="71"/>
      <c r="G1401" s="71"/>
      <c r="H1401" s="177">
        <f t="shared" si="121"/>
        <v>80.5</v>
      </c>
      <c r="I1401" s="189">
        <f t="shared" si="122"/>
        <v>430.5</v>
      </c>
      <c r="J1401" s="178"/>
    </row>
    <row r="1402" spans="1:10" ht="13.5" thickBot="1">
      <c r="A1402" s="82">
        <v>3291</v>
      </c>
      <c r="B1402" s="65" t="s">
        <v>2047</v>
      </c>
      <c r="C1402" s="84" t="s">
        <v>2048</v>
      </c>
      <c r="D1402" s="131" t="s">
        <v>731</v>
      </c>
      <c r="E1402" s="100">
        <v>200</v>
      </c>
      <c r="F1402" s="71"/>
      <c r="G1402" s="71"/>
      <c r="H1402" s="177">
        <f t="shared" si="121"/>
        <v>46</v>
      </c>
      <c r="I1402" s="188">
        <f t="shared" si="122"/>
        <v>246</v>
      </c>
      <c r="J1402" s="178"/>
    </row>
    <row r="1403" spans="1:10" ht="13.5" thickBot="1">
      <c r="A1403" s="82">
        <v>3292</v>
      </c>
      <c r="B1403" s="65" t="s">
        <v>2049</v>
      </c>
      <c r="C1403" s="84" t="s">
        <v>2050</v>
      </c>
      <c r="D1403" s="131" t="s">
        <v>731</v>
      </c>
      <c r="E1403" s="100">
        <v>200</v>
      </c>
      <c r="F1403" s="71"/>
      <c r="G1403" s="71"/>
      <c r="H1403" s="177">
        <f t="shared" si="121"/>
        <v>46</v>
      </c>
      <c r="I1403" s="189">
        <f t="shared" si="122"/>
        <v>246</v>
      </c>
      <c r="J1403" s="178"/>
    </row>
    <row r="1404" spans="1:10" ht="13.5" thickBot="1">
      <c r="A1404" s="82">
        <v>3057</v>
      </c>
      <c r="B1404" s="65" t="s">
        <v>866</v>
      </c>
      <c r="C1404" s="84" t="s">
        <v>867</v>
      </c>
      <c r="D1404" s="131" t="s">
        <v>731</v>
      </c>
      <c r="E1404" s="100">
        <v>80</v>
      </c>
      <c r="F1404" s="71"/>
      <c r="G1404" s="71"/>
      <c r="H1404" s="177">
        <f t="shared" si="121"/>
        <v>18.400000000000002</v>
      </c>
      <c r="I1404" s="189">
        <f t="shared" si="122"/>
        <v>98.4</v>
      </c>
      <c r="J1404" s="178"/>
    </row>
    <row r="1405" spans="1:10" ht="13.5" thickBot="1">
      <c r="A1405" s="82">
        <v>3058</v>
      </c>
      <c r="B1405" s="65" t="s">
        <v>868</v>
      </c>
      <c r="C1405" s="84" t="s">
        <v>869</v>
      </c>
      <c r="D1405" s="131" t="s">
        <v>731</v>
      </c>
      <c r="E1405" s="100">
        <v>125</v>
      </c>
      <c r="F1405" s="71"/>
      <c r="G1405" s="71"/>
      <c r="H1405" s="177">
        <f t="shared" si="121"/>
        <v>28.75</v>
      </c>
      <c r="I1405" s="189">
        <f t="shared" si="122"/>
        <v>153.75</v>
      </c>
      <c r="J1405" s="178"/>
    </row>
    <row r="1406" spans="1:10" ht="13.5" thickBot="1">
      <c r="A1406" s="82">
        <v>3293</v>
      </c>
      <c r="B1406" s="65" t="s">
        <v>2051</v>
      </c>
      <c r="C1406" s="84" t="s">
        <v>2052</v>
      </c>
      <c r="D1406" s="131" t="s">
        <v>731</v>
      </c>
      <c r="E1406" s="100">
        <v>245</v>
      </c>
      <c r="F1406" s="71"/>
      <c r="G1406" s="71"/>
      <c r="H1406" s="177">
        <f t="shared" si="121"/>
        <v>56.35</v>
      </c>
      <c r="I1406" s="190">
        <f t="shared" si="122"/>
        <v>301.35</v>
      </c>
      <c r="J1406" s="178"/>
    </row>
    <row r="1407" spans="1:10" ht="51.75" thickBot="1">
      <c r="A1407" s="82">
        <v>3060</v>
      </c>
      <c r="B1407" s="65" t="s">
        <v>872</v>
      </c>
      <c r="C1407" s="84" t="s">
        <v>873</v>
      </c>
      <c r="D1407" s="131" t="s">
        <v>731</v>
      </c>
      <c r="E1407" s="100">
        <v>155</v>
      </c>
      <c r="F1407" s="71"/>
      <c r="G1407" s="71"/>
      <c r="H1407" s="100">
        <f t="shared" si="121"/>
        <v>35.65</v>
      </c>
      <c r="I1407" s="191">
        <f t="shared" si="122"/>
        <v>190.65</v>
      </c>
      <c r="J1407" s="196" t="s">
        <v>2097</v>
      </c>
    </row>
    <row r="1408" spans="1:10" ht="13.5" thickBot="1">
      <c r="A1408" s="82">
        <v>3294</v>
      </c>
      <c r="B1408" s="65" t="s">
        <v>2053</v>
      </c>
      <c r="C1408" s="84" t="s">
        <v>2054</v>
      </c>
      <c r="D1408" s="131" t="s">
        <v>731</v>
      </c>
      <c r="E1408" s="100">
        <v>225</v>
      </c>
      <c r="F1408" s="71"/>
      <c r="G1408" s="71"/>
      <c r="H1408" s="100">
        <f t="shared" si="121"/>
        <v>51.75</v>
      </c>
      <c r="I1408" s="177">
        <f t="shared" si="122"/>
        <v>276.75</v>
      </c>
      <c r="J1408" s="194"/>
    </row>
    <row r="1409" spans="1:10" ht="13.5" customHeight="1" thickBot="1">
      <c r="A1409" s="82">
        <v>3059</v>
      </c>
      <c r="B1409" s="65" t="s">
        <v>870</v>
      </c>
      <c r="C1409" s="84" t="s">
        <v>871</v>
      </c>
      <c r="D1409" s="131" t="s">
        <v>731</v>
      </c>
      <c r="E1409" s="100">
        <v>100</v>
      </c>
      <c r="F1409" s="71"/>
      <c r="G1409" s="71"/>
      <c r="H1409" s="100">
        <f t="shared" si="121"/>
        <v>23</v>
      </c>
      <c r="I1409" s="192">
        <f t="shared" si="122"/>
        <v>123</v>
      </c>
      <c r="J1409" s="178"/>
    </row>
    <row r="1410" spans="1:10" ht="13.5" thickBot="1">
      <c r="A1410" s="82" t="s">
        <v>2099</v>
      </c>
      <c r="B1410" s="65" t="s">
        <v>874</v>
      </c>
      <c r="C1410" s="84" t="s">
        <v>875</v>
      </c>
      <c r="D1410" s="131" t="s">
        <v>731</v>
      </c>
      <c r="E1410" s="100">
        <v>150</v>
      </c>
      <c r="F1410" s="71"/>
      <c r="G1410" s="71"/>
      <c r="H1410" s="100">
        <f t="shared" si="121"/>
        <v>34.5</v>
      </c>
      <c r="I1410" s="192">
        <f t="shared" si="122"/>
        <v>184.5</v>
      </c>
      <c r="J1410" s="178"/>
    </row>
    <row r="1411" spans="1:10" ht="51.75" thickBot="1">
      <c r="A1411" s="82">
        <v>3062</v>
      </c>
      <c r="B1411" s="65" t="s">
        <v>876</v>
      </c>
      <c r="C1411" s="84" t="s">
        <v>877</v>
      </c>
      <c r="D1411" s="131" t="s">
        <v>731</v>
      </c>
      <c r="E1411" s="100">
        <v>230</v>
      </c>
      <c r="F1411" s="71"/>
      <c r="G1411" s="71"/>
      <c r="H1411" s="100">
        <f t="shared" si="121"/>
        <v>52.900000000000006</v>
      </c>
      <c r="I1411" s="177">
        <f t="shared" si="122"/>
        <v>282.9</v>
      </c>
      <c r="J1411" s="193" t="s">
        <v>2097</v>
      </c>
    </row>
    <row r="1412" spans="1:10" ht="13.5" thickBot="1">
      <c r="A1412" s="82">
        <v>3063</v>
      </c>
      <c r="B1412" s="65" t="s">
        <v>878</v>
      </c>
      <c r="C1412" s="84" t="s">
        <v>879</v>
      </c>
      <c r="D1412" s="131" t="s">
        <v>731</v>
      </c>
      <c r="E1412" s="100">
        <v>150</v>
      </c>
      <c r="F1412" s="71"/>
      <c r="G1412" s="71"/>
      <c r="H1412" s="100">
        <f t="shared" si="121"/>
        <v>34.5</v>
      </c>
      <c r="I1412" s="177">
        <f t="shared" si="122"/>
        <v>184.5</v>
      </c>
      <c r="J1412" s="194"/>
    </row>
    <row r="1413" spans="1:10" ht="26.25" thickBot="1">
      <c r="A1413" s="82">
        <v>3064</v>
      </c>
      <c r="B1413" s="65" t="s">
        <v>880</v>
      </c>
      <c r="C1413" s="84" t="s">
        <v>881</v>
      </c>
      <c r="D1413" s="131" t="s">
        <v>731</v>
      </c>
      <c r="E1413" s="100">
        <v>200</v>
      </c>
      <c r="F1413" s="71"/>
      <c r="G1413" s="71"/>
      <c r="H1413" s="100">
        <f t="shared" si="121"/>
        <v>46</v>
      </c>
      <c r="I1413" s="177">
        <f t="shared" si="122"/>
        <v>246</v>
      </c>
      <c r="J1413" s="195"/>
    </row>
    <row r="1414" spans="1:10" ht="13.5" thickBot="1">
      <c r="A1414" s="82">
        <v>3295</v>
      </c>
      <c r="B1414" s="65" t="s">
        <v>2055</v>
      </c>
      <c r="C1414" s="84" t="s">
        <v>2056</v>
      </c>
      <c r="D1414" s="131" t="s">
        <v>731</v>
      </c>
      <c r="E1414" s="100">
        <v>245</v>
      </c>
      <c r="F1414" s="71"/>
      <c r="G1414" s="71"/>
      <c r="H1414" s="100">
        <f t="shared" si="121"/>
        <v>56.35</v>
      </c>
      <c r="I1414" s="192">
        <f t="shared" si="122"/>
        <v>301.35</v>
      </c>
      <c r="J1414" s="178"/>
    </row>
    <row r="1415" spans="1:10" ht="13.5" customHeight="1" thickBot="1">
      <c r="A1415" s="82">
        <v>3296</v>
      </c>
      <c r="B1415" s="65" t="s">
        <v>2057</v>
      </c>
      <c r="C1415" s="84" t="s">
        <v>2058</v>
      </c>
      <c r="D1415" s="131" t="s">
        <v>731</v>
      </c>
      <c r="E1415" s="100">
        <v>280</v>
      </c>
      <c r="F1415" s="71"/>
      <c r="G1415" s="71"/>
      <c r="H1415" s="100">
        <f t="shared" si="121"/>
        <v>64.4</v>
      </c>
      <c r="I1415" s="192">
        <f t="shared" si="122"/>
        <v>344.4</v>
      </c>
      <c r="J1415" s="178"/>
    </row>
    <row r="1416" spans="1:10" ht="13.5" thickBot="1">
      <c r="A1416" s="82">
        <v>3065</v>
      </c>
      <c r="B1416" s="65" t="s">
        <v>882</v>
      </c>
      <c r="C1416" s="84" t="s">
        <v>883</v>
      </c>
      <c r="D1416" s="131" t="s">
        <v>731</v>
      </c>
      <c r="E1416" s="100">
        <v>180</v>
      </c>
      <c r="F1416" s="71"/>
      <c r="G1416" s="71"/>
      <c r="H1416" s="100">
        <f t="shared" si="121"/>
        <v>41.4</v>
      </c>
      <c r="I1416" s="177">
        <f t="shared" si="122"/>
        <v>221.4</v>
      </c>
      <c r="J1416" s="195"/>
    </row>
    <row r="1417" spans="1:10" ht="13.5" customHeight="1" thickBot="1">
      <c r="A1417" s="82">
        <v>3329</v>
      </c>
      <c r="B1417" s="65" t="s">
        <v>59</v>
      </c>
      <c r="C1417" s="84" t="s">
        <v>2100</v>
      </c>
      <c r="D1417" s="131" t="s">
        <v>731</v>
      </c>
      <c r="E1417" s="100">
        <v>100</v>
      </c>
      <c r="F1417" s="71"/>
      <c r="G1417" s="71"/>
      <c r="H1417" s="100">
        <f t="shared" si="121"/>
        <v>23</v>
      </c>
      <c r="I1417" s="177">
        <f t="shared" si="122"/>
        <v>123</v>
      </c>
      <c r="J1417" s="195"/>
    </row>
    <row r="1418" spans="1:10" ht="13.5" thickBot="1">
      <c r="A1418" s="82">
        <v>3330</v>
      </c>
      <c r="B1418" s="65" t="s">
        <v>2101</v>
      </c>
      <c r="C1418" s="84" t="s">
        <v>2138</v>
      </c>
      <c r="D1418" s="131" t="s">
        <v>731</v>
      </c>
      <c r="E1418" s="100">
        <v>100</v>
      </c>
      <c r="F1418" s="71"/>
      <c r="G1418" s="71"/>
      <c r="H1418" s="100">
        <f t="shared" si="121"/>
        <v>23</v>
      </c>
      <c r="I1418" s="177">
        <f t="shared" si="122"/>
        <v>123</v>
      </c>
      <c r="J1418" s="195"/>
    </row>
    <row r="1419" spans="1:10" ht="13.5" thickBot="1">
      <c r="A1419" s="82">
        <v>3321</v>
      </c>
      <c r="B1419" s="65" t="s">
        <v>2103</v>
      </c>
      <c r="C1419" s="84" t="s">
        <v>2104</v>
      </c>
      <c r="D1419" s="131" t="s">
        <v>731</v>
      </c>
      <c r="E1419" s="100">
        <v>70</v>
      </c>
      <c r="F1419" s="71"/>
      <c r="G1419" s="71"/>
      <c r="H1419" s="100">
        <f t="shared" si="121"/>
        <v>16.1</v>
      </c>
      <c r="I1419" s="177">
        <f t="shared" si="122"/>
        <v>86.1</v>
      </c>
      <c r="J1419" s="195"/>
    </row>
    <row r="1420" spans="1:10" ht="13.5" thickBot="1">
      <c r="A1420" s="82">
        <v>3314</v>
      </c>
      <c r="B1420" s="65" t="s">
        <v>2105</v>
      </c>
      <c r="C1420" s="84" t="s">
        <v>2139</v>
      </c>
      <c r="D1420" s="131" t="s">
        <v>731</v>
      </c>
      <c r="E1420" s="100">
        <v>80</v>
      </c>
      <c r="F1420" s="71">
        <f>E1420*23%</f>
        <v>18.400000000000002</v>
      </c>
      <c r="G1420" s="71">
        <f>E1420+F1420</f>
        <v>98.4</v>
      </c>
      <c r="H1420" s="100">
        <f aca="true" t="shared" si="123" ref="H1420:H1430">E1420*23%</f>
        <v>18.400000000000002</v>
      </c>
      <c r="I1420" s="177">
        <f aca="true" t="shared" si="124" ref="I1420:I1430">E1420+H1420</f>
        <v>98.4</v>
      </c>
      <c r="J1420" s="195"/>
    </row>
    <row r="1421" spans="1:10" ht="13.5" customHeight="1" thickBot="1">
      <c r="A1421" s="82">
        <v>3322</v>
      </c>
      <c r="B1421" s="65" t="s">
        <v>2107</v>
      </c>
      <c r="C1421" s="84" t="s">
        <v>2108</v>
      </c>
      <c r="D1421" s="131" t="s">
        <v>731</v>
      </c>
      <c r="E1421" s="100">
        <v>100</v>
      </c>
      <c r="F1421" s="71"/>
      <c r="G1421" s="71"/>
      <c r="H1421" s="100">
        <v>23</v>
      </c>
      <c r="I1421" s="192">
        <v>123</v>
      </c>
      <c r="J1421" s="178"/>
    </row>
    <row r="1422" spans="1:10" ht="13.5" thickBot="1">
      <c r="A1422" s="82">
        <v>3332</v>
      </c>
      <c r="B1422" s="65" t="s">
        <v>2109</v>
      </c>
      <c r="C1422" s="84" t="s">
        <v>2110</v>
      </c>
      <c r="D1422" s="131" t="s">
        <v>731</v>
      </c>
      <c r="E1422" s="100">
        <v>100</v>
      </c>
      <c r="F1422" s="71"/>
      <c r="G1422" s="71"/>
      <c r="H1422" s="100">
        <f t="shared" si="123"/>
        <v>23</v>
      </c>
      <c r="I1422" s="177">
        <f t="shared" si="124"/>
        <v>123</v>
      </c>
      <c r="J1422" s="195"/>
    </row>
    <row r="1423" spans="1:10" ht="13.5" thickBot="1">
      <c r="A1423" s="82">
        <v>3328</v>
      </c>
      <c r="B1423" s="65" t="s">
        <v>2111</v>
      </c>
      <c r="C1423" s="84" t="s">
        <v>2140</v>
      </c>
      <c r="D1423" s="131" t="s">
        <v>731</v>
      </c>
      <c r="E1423" s="100">
        <v>100</v>
      </c>
      <c r="F1423" s="71"/>
      <c r="G1423" s="71"/>
      <c r="H1423" s="100">
        <f t="shared" si="123"/>
        <v>23</v>
      </c>
      <c r="I1423" s="177">
        <f t="shared" si="124"/>
        <v>123</v>
      </c>
      <c r="J1423" s="195"/>
    </row>
    <row r="1424" spans="1:10" ht="13.5" thickBot="1">
      <c r="A1424" s="82">
        <v>3331</v>
      </c>
      <c r="B1424" s="65" t="s">
        <v>2113</v>
      </c>
      <c r="C1424" s="84" t="s">
        <v>2114</v>
      </c>
      <c r="D1424" s="131" t="s">
        <v>731</v>
      </c>
      <c r="E1424" s="100">
        <v>100</v>
      </c>
      <c r="F1424" s="71"/>
      <c r="G1424" s="71"/>
      <c r="H1424" s="100">
        <f t="shared" si="123"/>
        <v>23</v>
      </c>
      <c r="I1424" s="177">
        <f t="shared" si="124"/>
        <v>123</v>
      </c>
      <c r="J1424" s="195"/>
    </row>
    <row r="1425" spans="1:10" ht="13.5" thickBot="1">
      <c r="A1425" s="82">
        <v>3315</v>
      </c>
      <c r="B1425" s="65" t="s">
        <v>2115</v>
      </c>
      <c r="C1425" s="84" t="s">
        <v>2141</v>
      </c>
      <c r="D1425" s="131" t="s">
        <v>731</v>
      </c>
      <c r="E1425" s="100">
        <v>100</v>
      </c>
      <c r="F1425" s="71"/>
      <c r="G1425" s="71"/>
      <c r="H1425" s="100">
        <f t="shared" si="123"/>
        <v>23</v>
      </c>
      <c r="I1425" s="192">
        <f t="shared" si="124"/>
        <v>123</v>
      </c>
      <c r="J1425" s="178"/>
    </row>
    <row r="1426" spans="1:10" ht="13.5" thickBot="1">
      <c r="A1426" s="82">
        <v>3316</v>
      </c>
      <c r="B1426" s="65" t="s">
        <v>2117</v>
      </c>
      <c r="C1426" s="84" t="s">
        <v>2118</v>
      </c>
      <c r="D1426" s="131" t="s">
        <v>731</v>
      </c>
      <c r="E1426" s="100">
        <v>120</v>
      </c>
      <c r="F1426" s="71"/>
      <c r="G1426" s="71"/>
      <c r="H1426" s="100">
        <f t="shared" si="123"/>
        <v>27.6</v>
      </c>
      <c r="I1426" s="192">
        <v>147.6</v>
      </c>
      <c r="J1426" s="178"/>
    </row>
    <row r="1427" spans="1:10" ht="13.5" thickBot="1">
      <c r="A1427" s="82">
        <v>3324</v>
      </c>
      <c r="B1427" s="65" t="s">
        <v>2119</v>
      </c>
      <c r="C1427" s="84" t="s">
        <v>2120</v>
      </c>
      <c r="D1427" s="131" t="s">
        <v>731</v>
      </c>
      <c r="E1427" s="100">
        <v>70</v>
      </c>
      <c r="F1427" s="71"/>
      <c r="G1427" s="71"/>
      <c r="H1427" s="100">
        <f t="shared" si="123"/>
        <v>16.1</v>
      </c>
      <c r="I1427" s="192">
        <f t="shared" si="124"/>
        <v>86.1</v>
      </c>
      <c r="J1427" s="178"/>
    </row>
    <row r="1428" spans="1:10" ht="13.5" thickBot="1">
      <c r="A1428" s="82">
        <v>3325</v>
      </c>
      <c r="B1428" s="65" t="s">
        <v>2121</v>
      </c>
      <c r="C1428" s="84" t="s">
        <v>2122</v>
      </c>
      <c r="D1428" s="131" t="s">
        <v>731</v>
      </c>
      <c r="E1428" s="100">
        <v>70</v>
      </c>
      <c r="F1428" s="71"/>
      <c r="G1428" s="71"/>
      <c r="H1428" s="100">
        <f t="shared" si="123"/>
        <v>16.1</v>
      </c>
      <c r="I1428" s="192">
        <f t="shared" si="124"/>
        <v>86.1</v>
      </c>
      <c r="J1428" s="178"/>
    </row>
    <row r="1429" spans="1:10" ht="13.5" thickBot="1">
      <c r="A1429" s="82">
        <v>3327</v>
      </c>
      <c r="B1429" s="65" t="s">
        <v>2123</v>
      </c>
      <c r="C1429" s="84" t="s">
        <v>2124</v>
      </c>
      <c r="D1429" s="131" t="s">
        <v>731</v>
      </c>
      <c r="E1429" s="100">
        <v>70</v>
      </c>
      <c r="F1429" s="71"/>
      <c r="G1429" s="71"/>
      <c r="H1429" s="100">
        <f t="shared" si="123"/>
        <v>16.1</v>
      </c>
      <c r="I1429" s="192">
        <f t="shared" si="124"/>
        <v>86.1</v>
      </c>
      <c r="J1429" s="178"/>
    </row>
    <row r="1430" spans="1:10" ht="13.5" thickBot="1">
      <c r="A1430" s="82">
        <v>3326</v>
      </c>
      <c r="B1430" s="65" t="s">
        <v>2125</v>
      </c>
      <c r="C1430" s="84" t="s">
        <v>2126</v>
      </c>
      <c r="D1430" s="131" t="s">
        <v>731</v>
      </c>
      <c r="E1430" s="100">
        <v>70</v>
      </c>
      <c r="F1430" s="71"/>
      <c r="G1430" s="71"/>
      <c r="H1430" s="100">
        <f t="shared" si="123"/>
        <v>16.1</v>
      </c>
      <c r="I1430" s="192">
        <f t="shared" si="124"/>
        <v>86.1</v>
      </c>
      <c r="J1430" s="178"/>
    </row>
    <row r="1431" spans="1:10" ht="13.5" thickBot="1">
      <c r="A1431" s="82">
        <v>3323</v>
      </c>
      <c r="B1431" s="65" t="s">
        <v>2127</v>
      </c>
      <c r="C1431" s="84" t="s">
        <v>2128</v>
      </c>
      <c r="D1431" s="131" t="s">
        <v>731</v>
      </c>
      <c r="E1431" s="100">
        <v>100</v>
      </c>
      <c r="F1431" s="71"/>
      <c r="G1431" s="71"/>
      <c r="H1431" s="100">
        <v>23</v>
      </c>
      <c r="I1431" s="192">
        <v>123</v>
      </c>
      <c r="J1431" s="178"/>
    </row>
    <row r="1432" spans="1:10" ht="13.5" thickBot="1">
      <c r="A1432" s="82">
        <v>2667</v>
      </c>
      <c r="B1432" s="65" t="s">
        <v>19</v>
      </c>
      <c r="C1432" s="84" t="s">
        <v>844</v>
      </c>
      <c r="D1432" s="131" t="s">
        <v>731</v>
      </c>
      <c r="E1432" s="100">
        <v>125</v>
      </c>
      <c r="F1432" s="71"/>
      <c r="G1432" s="71"/>
      <c r="H1432" s="100">
        <f t="shared" si="121"/>
        <v>28.75</v>
      </c>
      <c r="I1432" s="192">
        <f t="shared" si="122"/>
        <v>153.75</v>
      </c>
      <c r="J1432" s="178"/>
    </row>
    <row r="1433" spans="1:10" ht="13.5" thickBot="1">
      <c r="A1433" s="82">
        <v>3297</v>
      </c>
      <c r="B1433" s="65" t="s">
        <v>2059</v>
      </c>
      <c r="C1433" s="84" t="s">
        <v>2060</v>
      </c>
      <c r="D1433" s="131" t="s">
        <v>731</v>
      </c>
      <c r="E1433" s="100">
        <v>40</v>
      </c>
      <c r="F1433" s="71"/>
      <c r="G1433" s="71"/>
      <c r="H1433" s="100">
        <f t="shared" si="121"/>
        <v>9.200000000000001</v>
      </c>
      <c r="I1433" s="192">
        <f t="shared" si="122"/>
        <v>49.2</v>
      </c>
      <c r="J1433" s="178"/>
    </row>
    <row r="1434" spans="1:10" ht="13.5" thickBot="1">
      <c r="A1434" s="82">
        <v>3298</v>
      </c>
      <c r="B1434" s="65" t="s">
        <v>2061</v>
      </c>
      <c r="C1434" s="84" t="s">
        <v>2062</v>
      </c>
      <c r="D1434" s="131" t="s">
        <v>731</v>
      </c>
      <c r="E1434" s="100">
        <v>50</v>
      </c>
      <c r="F1434" s="71"/>
      <c r="G1434" s="71"/>
      <c r="H1434" s="100">
        <f t="shared" si="121"/>
        <v>11.5</v>
      </c>
      <c r="I1434" s="192">
        <f t="shared" si="122"/>
        <v>61.5</v>
      </c>
      <c r="J1434" s="178"/>
    </row>
    <row r="1435" spans="1:10" ht="13.5" thickBot="1">
      <c r="A1435" s="82">
        <v>3317</v>
      </c>
      <c r="B1435" s="65" t="s">
        <v>2129</v>
      </c>
      <c r="C1435" s="84" t="s">
        <v>2130</v>
      </c>
      <c r="D1435" s="131" t="s">
        <v>731</v>
      </c>
      <c r="E1435" s="100">
        <v>40</v>
      </c>
      <c r="F1435" s="71"/>
      <c r="G1435" s="71"/>
      <c r="H1435" s="100">
        <f t="shared" si="121"/>
        <v>9.200000000000001</v>
      </c>
      <c r="I1435" s="192">
        <f t="shared" si="122"/>
        <v>49.2</v>
      </c>
      <c r="J1435" s="178"/>
    </row>
    <row r="1436" spans="1:10" ht="13.5" thickBot="1">
      <c r="A1436" s="82">
        <v>2674</v>
      </c>
      <c r="B1436" s="65" t="s">
        <v>845</v>
      </c>
      <c r="C1436" s="84" t="s">
        <v>1143</v>
      </c>
      <c r="D1436" s="131" t="s">
        <v>731</v>
      </c>
      <c r="E1436" s="100">
        <v>30</v>
      </c>
      <c r="F1436" s="71"/>
      <c r="G1436" s="71"/>
      <c r="H1436" s="100">
        <f t="shared" si="121"/>
        <v>6.9</v>
      </c>
      <c r="I1436" s="192">
        <f t="shared" si="122"/>
        <v>36.9</v>
      </c>
      <c r="J1436" s="178"/>
    </row>
    <row r="1437" spans="1:10" ht="13.5" thickBot="1">
      <c r="A1437" s="82">
        <v>3070</v>
      </c>
      <c r="B1437" s="65" t="s">
        <v>884</v>
      </c>
      <c r="C1437" s="84" t="s">
        <v>885</v>
      </c>
      <c r="D1437" s="131" t="s">
        <v>731</v>
      </c>
      <c r="E1437" s="100">
        <v>200</v>
      </c>
      <c r="F1437" s="71"/>
      <c r="G1437" s="71"/>
      <c r="H1437" s="100">
        <f t="shared" si="121"/>
        <v>46</v>
      </c>
      <c r="I1437" s="192">
        <f t="shared" si="122"/>
        <v>246</v>
      </c>
      <c r="J1437" s="178"/>
    </row>
    <row r="1438" spans="1:10" ht="13.5" thickBot="1">
      <c r="A1438" s="82">
        <v>2648</v>
      </c>
      <c r="B1438" s="65" t="s">
        <v>428</v>
      </c>
      <c r="C1438" s="84" t="s">
        <v>429</v>
      </c>
      <c r="D1438" s="131" t="s">
        <v>731</v>
      </c>
      <c r="E1438" s="100">
        <v>30</v>
      </c>
      <c r="F1438" s="71"/>
      <c r="G1438" s="71"/>
      <c r="H1438" s="100">
        <f t="shared" si="121"/>
        <v>6.9</v>
      </c>
      <c r="I1438" s="192">
        <f t="shared" si="122"/>
        <v>36.9</v>
      </c>
      <c r="J1438" s="178"/>
    </row>
    <row r="1439" spans="1:10" s="154" customFormat="1" ht="13.5" thickBot="1">
      <c r="A1439" s="82">
        <v>2670</v>
      </c>
      <c r="B1439" s="65" t="s">
        <v>438</v>
      </c>
      <c r="C1439" s="84" t="s">
        <v>905</v>
      </c>
      <c r="D1439" s="131" t="s">
        <v>731</v>
      </c>
      <c r="E1439" s="100">
        <v>30</v>
      </c>
      <c r="F1439" s="71"/>
      <c r="G1439" s="71"/>
      <c r="H1439" s="100">
        <f t="shared" si="121"/>
        <v>6.9</v>
      </c>
      <c r="I1439" s="192">
        <f t="shared" si="122"/>
        <v>36.9</v>
      </c>
      <c r="J1439" s="178"/>
    </row>
    <row r="1440" spans="1:10" s="154" customFormat="1" ht="26.25" thickBot="1">
      <c r="A1440" s="82">
        <v>3334</v>
      </c>
      <c r="B1440" s="65" t="s">
        <v>2142</v>
      </c>
      <c r="C1440" s="84" t="s">
        <v>2143</v>
      </c>
      <c r="D1440" s="131" t="s">
        <v>731</v>
      </c>
      <c r="E1440" s="100">
        <v>50</v>
      </c>
      <c r="F1440" s="71"/>
      <c r="G1440" s="71"/>
      <c r="H1440" s="100">
        <f>E1440*23%</f>
        <v>11.5</v>
      </c>
      <c r="I1440" s="192">
        <f>E1440+H1440</f>
        <v>61.5</v>
      </c>
      <c r="J1440" s="178"/>
    </row>
    <row r="1441" spans="1:10" s="154" customFormat="1" ht="13.5" thickBot="1">
      <c r="A1441" s="82">
        <v>3299</v>
      </c>
      <c r="B1441" s="65" t="s">
        <v>2063</v>
      </c>
      <c r="C1441" s="84" t="s">
        <v>2064</v>
      </c>
      <c r="D1441" s="131" t="s">
        <v>731</v>
      </c>
      <c r="E1441" s="100">
        <v>145</v>
      </c>
      <c r="F1441" s="71"/>
      <c r="G1441" s="71"/>
      <c r="H1441" s="100">
        <f t="shared" si="121"/>
        <v>33.35</v>
      </c>
      <c r="I1441" s="192">
        <f t="shared" si="122"/>
        <v>178.35</v>
      </c>
      <c r="J1441" s="178"/>
    </row>
    <row r="1442" spans="1:10" s="154" customFormat="1" ht="13.5" thickBot="1">
      <c r="A1442" s="82">
        <v>3071</v>
      </c>
      <c r="B1442" s="65" t="s">
        <v>886</v>
      </c>
      <c r="C1442" s="84" t="s">
        <v>887</v>
      </c>
      <c r="D1442" s="131" t="s">
        <v>731</v>
      </c>
      <c r="E1442" s="100">
        <v>50</v>
      </c>
      <c r="F1442" s="71"/>
      <c r="G1442" s="71"/>
      <c r="H1442" s="100">
        <f t="shared" si="121"/>
        <v>11.5</v>
      </c>
      <c r="I1442" s="192">
        <f t="shared" si="122"/>
        <v>61.5</v>
      </c>
      <c r="J1442" s="178"/>
    </row>
    <row r="1443" spans="1:10" s="154" customFormat="1" ht="13.5" thickBot="1">
      <c r="A1443" s="82">
        <v>3072</v>
      </c>
      <c r="B1443" s="65" t="s">
        <v>888</v>
      </c>
      <c r="C1443" s="84" t="s">
        <v>762</v>
      </c>
      <c r="D1443" s="131" t="s">
        <v>731</v>
      </c>
      <c r="E1443" s="100">
        <v>130</v>
      </c>
      <c r="F1443" s="71"/>
      <c r="G1443" s="71"/>
      <c r="H1443" s="100">
        <f t="shared" si="121"/>
        <v>29.900000000000002</v>
      </c>
      <c r="I1443" s="192">
        <f t="shared" si="122"/>
        <v>159.9</v>
      </c>
      <c r="J1443" s="178"/>
    </row>
    <row r="1444" spans="1:10" s="154" customFormat="1" ht="13.5" thickBot="1">
      <c r="A1444" s="82">
        <v>2656</v>
      </c>
      <c r="B1444" s="65" t="s">
        <v>433</v>
      </c>
      <c r="C1444" s="84" t="s">
        <v>434</v>
      </c>
      <c r="D1444" s="131" t="s">
        <v>731</v>
      </c>
      <c r="E1444" s="100">
        <v>200</v>
      </c>
      <c r="F1444" s="71"/>
      <c r="G1444" s="71"/>
      <c r="H1444" s="100">
        <f t="shared" si="121"/>
        <v>46</v>
      </c>
      <c r="I1444" s="192">
        <f t="shared" si="122"/>
        <v>246</v>
      </c>
      <c r="J1444" s="178"/>
    </row>
    <row r="1445" spans="1:10" s="154" customFormat="1" ht="13.5" thickBot="1">
      <c r="A1445" s="82">
        <v>3073</v>
      </c>
      <c r="B1445" s="65" t="s">
        <v>889</v>
      </c>
      <c r="C1445" s="84" t="s">
        <v>890</v>
      </c>
      <c r="D1445" s="131" t="s">
        <v>731</v>
      </c>
      <c r="E1445" s="100">
        <v>100</v>
      </c>
      <c r="F1445" s="71"/>
      <c r="G1445" s="71"/>
      <c r="H1445" s="100">
        <f t="shared" si="121"/>
        <v>23</v>
      </c>
      <c r="I1445" s="192">
        <f t="shared" si="122"/>
        <v>123</v>
      </c>
      <c r="J1445" s="178"/>
    </row>
    <row r="1446" spans="1:10" s="154" customFormat="1" ht="13.5" thickBot="1">
      <c r="A1446" s="82">
        <v>2655</v>
      </c>
      <c r="B1446" s="65" t="s">
        <v>431</v>
      </c>
      <c r="C1446" s="84" t="s">
        <v>432</v>
      </c>
      <c r="D1446" s="131" t="s">
        <v>731</v>
      </c>
      <c r="E1446" s="100">
        <v>50</v>
      </c>
      <c r="F1446" s="71"/>
      <c r="G1446" s="71"/>
      <c r="H1446" s="100">
        <f t="shared" si="121"/>
        <v>11.5</v>
      </c>
      <c r="I1446" s="192">
        <f t="shared" si="122"/>
        <v>61.5</v>
      </c>
      <c r="J1446" s="178"/>
    </row>
    <row r="1447" spans="1:10" s="154" customFormat="1" ht="13.5" thickBot="1">
      <c r="A1447" s="82">
        <v>3075</v>
      </c>
      <c r="B1447" s="65" t="s">
        <v>893</v>
      </c>
      <c r="C1447" s="84" t="s">
        <v>894</v>
      </c>
      <c r="D1447" s="131" t="s">
        <v>731</v>
      </c>
      <c r="E1447" s="100">
        <v>650</v>
      </c>
      <c r="F1447" s="71"/>
      <c r="G1447" s="71"/>
      <c r="H1447" s="100">
        <f t="shared" si="121"/>
        <v>149.5</v>
      </c>
      <c r="I1447" s="192">
        <f t="shared" si="122"/>
        <v>799.5</v>
      </c>
      <c r="J1447" s="178"/>
    </row>
    <row r="1448" spans="1:10" s="154" customFormat="1" ht="26.25" thickBot="1">
      <c r="A1448" s="82">
        <v>3300</v>
      </c>
      <c r="B1448" s="65" t="s">
        <v>2065</v>
      </c>
      <c r="C1448" s="84" t="s">
        <v>2066</v>
      </c>
      <c r="D1448" s="131" t="s">
        <v>731</v>
      </c>
      <c r="E1448" s="100">
        <v>270</v>
      </c>
      <c r="F1448" s="71"/>
      <c r="G1448" s="71"/>
      <c r="H1448" s="100">
        <f t="shared" si="121"/>
        <v>62.1</v>
      </c>
      <c r="I1448" s="192">
        <f t="shared" si="122"/>
        <v>332.1</v>
      </c>
      <c r="J1448" s="178"/>
    </row>
    <row r="1449" spans="1:10" s="154" customFormat="1" ht="13.5" thickBot="1">
      <c r="A1449" s="82">
        <v>2663</v>
      </c>
      <c r="B1449" s="65" t="s">
        <v>436</v>
      </c>
      <c r="C1449" s="84" t="s">
        <v>437</v>
      </c>
      <c r="D1449" s="131" t="s">
        <v>731</v>
      </c>
      <c r="E1449" s="100">
        <v>70</v>
      </c>
      <c r="F1449" s="71"/>
      <c r="G1449" s="71"/>
      <c r="H1449" s="100">
        <f t="shared" si="121"/>
        <v>16.1</v>
      </c>
      <c r="I1449" s="192">
        <f t="shared" si="122"/>
        <v>86.1</v>
      </c>
      <c r="J1449" s="178"/>
    </row>
    <row r="1450" spans="1:10" s="154" customFormat="1" ht="13.5" thickBot="1">
      <c r="A1450" s="82">
        <v>3074</v>
      </c>
      <c r="B1450" s="65" t="s">
        <v>891</v>
      </c>
      <c r="C1450" s="84" t="s">
        <v>892</v>
      </c>
      <c r="D1450" s="131" t="s">
        <v>731</v>
      </c>
      <c r="E1450" s="100">
        <v>30</v>
      </c>
      <c r="F1450" s="71"/>
      <c r="G1450" s="71"/>
      <c r="H1450" s="100">
        <f aca="true" t="shared" si="125" ref="H1450:H1475">E1450*23%</f>
        <v>6.9</v>
      </c>
      <c r="I1450" s="192">
        <f aca="true" t="shared" si="126" ref="I1450:I1475">E1450+H1450</f>
        <v>36.9</v>
      </c>
      <c r="J1450" s="178"/>
    </row>
    <row r="1451" spans="1:10" s="154" customFormat="1" ht="13.5" thickBot="1">
      <c r="A1451" s="82">
        <v>3301</v>
      </c>
      <c r="B1451" s="65" t="s">
        <v>2067</v>
      </c>
      <c r="C1451" s="84" t="s">
        <v>2068</v>
      </c>
      <c r="D1451" s="131" t="s">
        <v>731</v>
      </c>
      <c r="E1451" s="100">
        <v>400</v>
      </c>
      <c r="F1451" s="71"/>
      <c r="G1451" s="71"/>
      <c r="H1451" s="100">
        <f t="shared" si="125"/>
        <v>92</v>
      </c>
      <c r="I1451" s="192">
        <f t="shared" si="126"/>
        <v>492</v>
      </c>
      <c r="J1451" s="178"/>
    </row>
    <row r="1452" spans="1:10" s="154" customFormat="1" ht="13.5" thickBot="1">
      <c r="A1452" s="82">
        <v>3076</v>
      </c>
      <c r="B1452" s="65" t="s">
        <v>895</v>
      </c>
      <c r="C1452" s="84" t="s">
        <v>896</v>
      </c>
      <c r="D1452" s="131" t="s">
        <v>731</v>
      </c>
      <c r="E1452" s="100">
        <v>550</v>
      </c>
      <c r="F1452" s="71"/>
      <c r="G1452" s="71"/>
      <c r="H1452" s="100">
        <f t="shared" si="125"/>
        <v>126.5</v>
      </c>
      <c r="I1452" s="192">
        <f t="shared" si="126"/>
        <v>676.5</v>
      </c>
      <c r="J1452" s="178"/>
    </row>
    <row r="1453" spans="1:10" ht="26.25" thickBot="1">
      <c r="A1453" s="82">
        <v>3077</v>
      </c>
      <c r="B1453" s="65" t="s">
        <v>839</v>
      </c>
      <c r="C1453" s="84" t="s">
        <v>1144</v>
      </c>
      <c r="D1453" s="131" t="s">
        <v>731</v>
      </c>
      <c r="E1453" s="100">
        <v>100</v>
      </c>
      <c r="F1453" s="71"/>
      <c r="G1453" s="71"/>
      <c r="H1453" s="100">
        <f t="shared" si="125"/>
        <v>23</v>
      </c>
      <c r="I1453" s="192">
        <f t="shared" si="126"/>
        <v>123</v>
      </c>
      <c r="J1453" s="178"/>
    </row>
    <row r="1454" spans="1:10" ht="13.5" thickBot="1">
      <c r="A1454" s="82">
        <v>3301</v>
      </c>
      <c r="B1454" s="65" t="s">
        <v>2069</v>
      </c>
      <c r="C1454" s="84" t="s">
        <v>2070</v>
      </c>
      <c r="D1454" s="131" t="s">
        <v>731</v>
      </c>
      <c r="E1454" s="100">
        <v>60</v>
      </c>
      <c r="F1454" s="71"/>
      <c r="G1454" s="71"/>
      <c r="H1454" s="100">
        <f t="shared" si="125"/>
        <v>13.8</v>
      </c>
      <c r="I1454" s="192">
        <f t="shared" si="126"/>
        <v>73.8</v>
      </c>
      <c r="J1454" s="178"/>
    </row>
    <row r="1455" spans="1:10" ht="13.5" thickBot="1">
      <c r="A1455" s="82">
        <v>3302</v>
      </c>
      <c r="B1455" s="65" t="s">
        <v>2071</v>
      </c>
      <c r="C1455" s="84" t="s">
        <v>2072</v>
      </c>
      <c r="D1455" s="131" t="s">
        <v>731</v>
      </c>
      <c r="E1455" s="100">
        <v>60</v>
      </c>
      <c r="F1455" s="71"/>
      <c r="G1455" s="71"/>
      <c r="H1455" s="100">
        <f t="shared" si="125"/>
        <v>13.8</v>
      </c>
      <c r="I1455" s="192">
        <f t="shared" si="126"/>
        <v>73.8</v>
      </c>
      <c r="J1455" s="178"/>
    </row>
    <row r="1456" spans="1:10" ht="13.5" thickBot="1">
      <c r="A1456" s="82">
        <v>3301</v>
      </c>
      <c r="B1456" s="65" t="s">
        <v>2073</v>
      </c>
      <c r="C1456" s="84" t="s">
        <v>2074</v>
      </c>
      <c r="D1456" s="131" t="s">
        <v>731</v>
      </c>
      <c r="E1456" s="100">
        <v>60</v>
      </c>
      <c r="F1456" s="71"/>
      <c r="G1456" s="71"/>
      <c r="H1456" s="100">
        <f t="shared" si="125"/>
        <v>13.8</v>
      </c>
      <c r="I1456" s="192">
        <f t="shared" si="126"/>
        <v>73.8</v>
      </c>
      <c r="J1456" s="178"/>
    </row>
    <row r="1457" spans="1:10" ht="13.5" customHeight="1" thickBot="1">
      <c r="A1457" s="82">
        <v>3305</v>
      </c>
      <c r="B1457" s="65" t="s">
        <v>2075</v>
      </c>
      <c r="C1457" s="84" t="s">
        <v>2076</v>
      </c>
      <c r="D1457" s="131" t="s">
        <v>731</v>
      </c>
      <c r="E1457" s="100">
        <v>70</v>
      </c>
      <c r="F1457" s="71"/>
      <c r="G1457" s="71"/>
      <c r="H1457" s="100">
        <f t="shared" si="125"/>
        <v>16.1</v>
      </c>
      <c r="I1457" s="192">
        <f t="shared" si="126"/>
        <v>86.1</v>
      </c>
      <c r="J1457" s="178"/>
    </row>
    <row r="1458" spans="1:10" ht="13.5" thickBot="1">
      <c r="A1458" s="82">
        <v>3306</v>
      </c>
      <c r="B1458" s="65" t="s">
        <v>2077</v>
      </c>
      <c r="C1458" s="84" t="s">
        <v>2078</v>
      </c>
      <c r="D1458" s="131" t="s">
        <v>731</v>
      </c>
      <c r="E1458" s="100">
        <v>60</v>
      </c>
      <c r="F1458" s="71"/>
      <c r="G1458" s="71"/>
      <c r="H1458" s="100">
        <f t="shared" si="125"/>
        <v>13.8</v>
      </c>
      <c r="I1458" s="192">
        <f t="shared" si="126"/>
        <v>73.8</v>
      </c>
      <c r="J1458" s="178"/>
    </row>
    <row r="1459" spans="1:10" ht="13.5" customHeight="1" thickBot="1">
      <c r="A1459" s="82">
        <v>3078</v>
      </c>
      <c r="B1459" s="65" t="s">
        <v>897</v>
      </c>
      <c r="C1459" s="84" t="s">
        <v>898</v>
      </c>
      <c r="D1459" s="131" t="s">
        <v>731</v>
      </c>
      <c r="E1459" s="100">
        <v>270</v>
      </c>
      <c r="F1459" s="71"/>
      <c r="G1459" s="71"/>
      <c r="H1459" s="100">
        <f t="shared" si="125"/>
        <v>62.1</v>
      </c>
      <c r="I1459" s="192">
        <f t="shared" si="126"/>
        <v>332.1</v>
      </c>
      <c r="J1459" s="178"/>
    </row>
    <row r="1460" spans="1:11" ht="77.25" thickBot="1">
      <c r="A1460" s="82">
        <v>3307</v>
      </c>
      <c r="B1460" s="65" t="s">
        <v>2079</v>
      </c>
      <c r="C1460" s="84" t="s">
        <v>2080</v>
      </c>
      <c r="D1460" s="131" t="s">
        <v>731</v>
      </c>
      <c r="E1460" s="100">
        <v>100</v>
      </c>
      <c r="F1460" s="71"/>
      <c r="G1460" s="71"/>
      <c r="H1460" s="100">
        <f t="shared" si="125"/>
        <v>23</v>
      </c>
      <c r="I1460" s="177">
        <f t="shared" si="126"/>
        <v>123</v>
      </c>
      <c r="J1460" s="193" t="s">
        <v>2081</v>
      </c>
      <c r="K1460" s="197"/>
    </row>
    <row r="1461" spans="1:10" ht="141" thickBot="1">
      <c r="A1461" s="82">
        <v>3308</v>
      </c>
      <c r="B1461" s="65" t="s">
        <v>2082</v>
      </c>
      <c r="C1461" s="84" t="s">
        <v>2083</v>
      </c>
      <c r="D1461" s="131" t="s">
        <v>731</v>
      </c>
      <c r="E1461" s="100">
        <v>90</v>
      </c>
      <c r="F1461" s="71"/>
      <c r="G1461" s="71"/>
      <c r="H1461" s="100">
        <f t="shared" si="125"/>
        <v>20.7</v>
      </c>
      <c r="I1461" s="177">
        <f t="shared" si="126"/>
        <v>110.7</v>
      </c>
      <c r="J1461" s="199" t="s">
        <v>2084</v>
      </c>
    </row>
    <row r="1462" spans="1:10" ht="77.25" thickBot="1">
      <c r="A1462" s="82">
        <v>3309</v>
      </c>
      <c r="B1462" s="65" t="s">
        <v>2085</v>
      </c>
      <c r="C1462" s="84" t="s">
        <v>2086</v>
      </c>
      <c r="D1462" s="131" t="s">
        <v>731</v>
      </c>
      <c r="E1462" s="100">
        <v>100</v>
      </c>
      <c r="F1462" s="71"/>
      <c r="G1462" s="71"/>
      <c r="H1462" s="100">
        <f t="shared" si="125"/>
        <v>23</v>
      </c>
      <c r="I1462" s="198">
        <f t="shared" si="126"/>
        <v>123</v>
      </c>
      <c r="J1462" s="193" t="s">
        <v>2131</v>
      </c>
    </row>
    <row r="1463" spans="1:10" ht="13.5" thickBot="1">
      <c r="A1463" s="82">
        <v>3079</v>
      </c>
      <c r="B1463" s="65" t="s">
        <v>899</v>
      </c>
      <c r="C1463" s="84" t="s">
        <v>900</v>
      </c>
      <c r="D1463" s="131" t="s">
        <v>731</v>
      </c>
      <c r="E1463" s="100">
        <v>60</v>
      </c>
      <c r="F1463" s="71"/>
      <c r="G1463" s="71"/>
      <c r="H1463" s="177">
        <f t="shared" si="125"/>
        <v>13.8</v>
      </c>
      <c r="I1463" s="189">
        <f t="shared" si="126"/>
        <v>73.8</v>
      </c>
      <c r="J1463" s="178"/>
    </row>
    <row r="1464" spans="1:10" ht="13.5" thickBot="1">
      <c r="A1464" s="82">
        <v>3080</v>
      </c>
      <c r="B1464" s="65" t="s">
        <v>901</v>
      </c>
      <c r="C1464" s="84" t="s">
        <v>902</v>
      </c>
      <c r="D1464" s="131" t="s">
        <v>731</v>
      </c>
      <c r="E1464" s="100">
        <v>60</v>
      </c>
      <c r="F1464" s="71"/>
      <c r="G1464" s="71"/>
      <c r="H1464" s="177">
        <f t="shared" si="125"/>
        <v>13.8</v>
      </c>
      <c r="I1464" s="189">
        <f t="shared" si="126"/>
        <v>73.8</v>
      </c>
      <c r="J1464" s="178"/>
    </row>
    <row r="1465" spans="1:10" ht="13.5" customHeight="1" thickBot="1">
      <c r="A1465" s="82">
        <v>3081</v>
      </c>
      <c r="B1465" s="65" t="s">
        <v>903</v>
      </c>
      <c r="C1465" s="84" t="s">
        <v>430</v>
      </c>
      <c r="D1465" s="131" t="s">
        <v>731</v>
      </c>
      <c r="E1465" s="100">
        <v>30</v>
      </c>
      <c r="F1465" s="71"/>
      <c r="G1465" s="71"/>
      <c r="H1465" s="177">
        <f t="shared" si="125"/>
        <v>6.9</v>
      </c>
      <c r="I1465" s="189">
        <f t="shared" si="126"/>
        <v>36.9</v>
      </c>
      <c r="J1465" s="178"/>
    </row>
    <row r="1466" spans="1:11" ht="64.5" thickBot="1">
      <c r="A1466" s="82">
        <v>3310</v>
      </c>
      <c r="B1466" s="65" t="s">
        <v>2087</v>
      </c>
      <c r="C1466" s="84" t="s">
        <v>2088</v>
      </c>
      <c r="D1466" s="131" t="s">
        <v>731</v>
      </c>
      <c r="E1466" s="100">
        <v>170</v>
      </c>
      <c r="F1466" s="71"/>
      <c r="G1466" s="71"/>
      <c r="H1466" s="100">
        <f t="shared" si="125"/>
        <v>39.1</v>
      </c>
      <c r="I1466" s="203">
        <f t="shared" si="126"/>
        <v>209.1</v>
      </c>
      <c r="J1466" s="193" t="s">
        <v>2024</v>
      </c>
      <c r="K1466" s="197"/>
    </row>
    <row r="1467" spans="1:10" ht="13.5" customHeight="1" thickBot="1">
      <c r="A1467" s="82">
        <v>3082</v>
      </c>
      <c r="B1467" s="65" t="s">
        <v>427</v>
      </c>
      <c r="C1467" s="84" t="s">
        <v>904</v>
      </c>
      <c r="D1467" s="131" t="s">
        <v>731</v>
      </c>
      <c r="E1467" s="100">
        <v>300</v>
      </c>
      <c r="F1467" s="71"/>
      <c r="G1467" s="71"/>
      <c r="H1467" s="177">
        <f t="shared" si="125"/>
        <v>69</v>
      </c>
      <c r="I1467" s="187">
        <f t="shared" si="126"/>
        <v>369</v>
      </c>
      <c r="J1467" s="200"/>
    </row>
    <row r="1468" spans="1:10" ht="13.5" thickBot="1">
      <c r="A1468" s="82">
        <v>2638</v>
      </c>
      <c r="B1468" s="65" t="s">
        <v>423</v>
      </c>
      <c r="C1468" s="84" t="s">
        <v>424</v>
      </c>
      <c r="D1468" s="131" t="s">
        <v>731</v>
      </c>
      <c r="E1468" s="100">
        <v>200</v>
      </c>
      <c r="F1468" s="71"/>
      <c r="G1468" s="71"/>
      <c r="H1468" s="177">
        <f t="shared" si="125"/>
        <v>46</v>
      </c>
      <c r="I1468" s="187">
        <f t="shared" si="126"/>
        <v>246</v>
      </c>
      <c r="J1468" s="178"/>
    </row>
    <row r="1469" spans="1:10" ht="13.5" thickBot="1">
      <c r="A1469" s="82">
        <v>3318</v>
      </c>
      <c r="B1469" s="65" t="s">
        <v>2132</v>
      </c>
      <c r="C1469" s="84" t="s">
        <v>2133</v>
      </c>
      <c r="D1469" s="131" t="s">
        <v>731</v>
      </c>
      <c r="E1469" s="100">
        <v>40</v>
      </c>
      <c r="F1469" s="71"/>
      <c r="G1469" s="71"/>
      <c r="H1469" s="177">
        <f t="shared" si="125"/>
        <v>9.200000000000001</v>
      </c>
      <c r="I1469" s="189">
        <f t="shared" si="126"/>
        <v>49.2</v>
      </c>
      <c r="J1469" s="178"/>
    </row>
    <row r="1470" spans="1:10" ht="13.5" thickBot="1">
      <c r="A1470" s="82">
        <v>3319</v>
      </c>
      <c r="B1470" s="65" t="s">
        <v>2134</v>
      </c>
      <c r="C1470" s="84" t="s">
        <v>2135</v>
      </c>
      <c r="D1470" s="131" t="s">
        <v>731</v>
      </c>
      <c r="E1470" s="100">
        <v>40</v>
      </c>
      <c r="F1470" s="71"/>
      <c r="G1470" s="71"/>
      <c r="H1470" s="177">
        <f t="shared" si="125"/>
        <v>9.200000000000001</v>
      </c>
      <c r="I1470" s="189">
        <f t="shared" si="126"/>
        <v>49.2</v>
      </c>
      <c r="J1470" s="178"/>
    </row>
    <row r="1471" spans="1:10" ht="13.5" customHeight="1" thickBot="1">
      <c r="A1471" s="82">
        <v>3311</v>
      </c>
      <c r="B1471" s="65" t="s">
        <v>2089</v>
      </c>
      <c r="C1471" s="84" t="s">
        <v>2090</v>
      </c>
      <c r="D1471" s="131" t="s">
        <v>731</v>
      </c>
      <c r="E1471" s="100">
        <v>45</v>
      </c>
      <c r="F1471" s="71"/>
      <c r="G1471" s="71"/>
      <c r="H1471" s="177">
        <f t="shared" si="125"/>
        <v>10.35</v>
      </c>
      <c r="I1471" s="190">
        <f t="shared" si="126"/>
        <v>55.35</v>
      </c>
      <c r="J1471" s="178"/>
    </row>
    <row r="1472" spans="1:11" ht="13.5" thickBot="1">
      <c r="A1472" s="82">
        <v>3320</v>
      </c>
      <c r="B1472" s="65" t="s">
        <v>2136</v>
      </c>
      <c r="C1472" s="84" t="s">
        <v>2137</v>
      </c>
      <c r="D1472" s="131" t="s">
        <v>731</v>
      </c>
      <c r="E1472" s="100">
        <v>40</v>
      </c>
      <c r="F1472" s="71"/>
      <c r="G1472" s="71"/>
      <c r="H1472" s="177">
        <f t="shared" si="125"/>
        <v>9.200000000000001</v>
      </c>
      <c r="I1472" s="189">
        <f t="shared" si="126"/>
        <v>49.2</v>
      </c>
      <c r="J1472" s="178"/>
      <c r="K1472" s="183"/>
    </row>
    <row r="1473" spans="1:10" ht="90" thickBot="1">
      <c r="A1473" s="82">
        <v>3086</v>
      </c>
      <c r="B1473" s="65" t="s">
        <v>906</v>
      </c>
      <c r="C1473" s="84" t="s">
        <v>907</v>
      </c>
      <c r="D1473" s="131" t="s">
        <v>731</v>
      </c>
      <c r="E1473" s="100">
        <v>60</v>
      </c>
      <c r="F1473" s="71"/>
      <c r="G1473" s="71"/>
      <c r="H1473" s="177">
        <f t="shared" si="125"/>
        <v>13.8</v>
      </c>
      <c r="I1473" s="182">
        <f t="shared" si="126"/>
        <v>73.8</v>
      </c>
      <c r="J1473" s="202" t="s">
        <v>2098</v>
      </c>
    </row>
    <row r="1474" spans="1:10" ht="115.5" thickBot="1">
      <c r="A1474" s="82">
        <v>3312</v>
      </c>
      <c r="B1474" s="65"/>
      <c r="C1474" s="180" t="s">
        <v>2091</v>
      </c>
      <c r="D1474" s="131" t="s">
        <v>731</v>
      </c>
      <c r="E1474" s="100">
        <v>250</v>
      </c>
      <c r="F1474" s="71"/>
      <c r="G1474" s="71"/>
      <c r="H1474" s="177">
        <f t="shared" si="125"/>
        <v>57.5</v>
      </c>
      <c r="I1474" s="182">
        <f t="shared" si="126"/>
        <v>307.5</v>
      </c>
      <c r="J1474" s="201" t="s">
        <v>2092</v>
      </c>
    </row>
    <row r="1475" spans="1:10" ht="90" thickBot="1">
      <c r="A1475" s="82">
        <v>3313</v>
      </c>
      <c r="B1475" s="65"/>
      <c r="C1475" s="84" t="s">
        <v>2093</v>
      </c>
      <c r="D1475" s="131" t="s">
        <v>731</v>
      </c>
      <c r="E1475" s="100">
        <v>80</v>
      </c>
      <c r="F1475" s="71"/>
      <c r="G1475" s="71"/>
      <c r="H1475" s="177">
        <f t="shared" si="125"/>
        <v>18.400000000000002</v>
      </c>
      <c r="I1475" s="181">
        <f t="shared" si="126"/>
        <v>98.4</v>
      </c>
      <c r="J1475" s="202" t="s">
        <v>2094</v>
      </c>
    </row>
    <row r="1476" spans="1:9" ht="13.5" thickBot="1">
      <c r="A1476" s="457" t="s">
        <v>89</v>
      </c>
      <c r="B1476" s="458"/>
      <c r="C1476" s="458"/>
      <c r="D1476" s="458"/>
      <c r="E1476" s="458"/>
      <c r="F1476" s="458"/>
      <c r="G1476" s="458"/>
      <c r="H1476" s="458"/>
      <c r="I1476" s="480"/>
    </row>
    <row r="1477" spans="1:10" ht="13.5" thickBot="1">
      <c r="A1477" s="66">
        <v>2044</v>
      </c>
      <c r="B1477" s="105" t="s">
        <v>19</v>
      </c>
      <c r="C1477" s="84" t="s">
        <v>90</v>
      </c>
      <c r="D1477" s="104" t="s">
        <v>422</v>
      </c>
      <c r="E1477" s="69">
        <v>200</v>
      </c>
      <c r="F1477" s="94">
        <f>E1477*23%</f>
        <v>46</v>
      </c>
      <c r="G1477" s="70">
        <f>E1477+F1477</f>
        <v>246</v>
      </c>
      <c r="H1477" s="71">
        <f>E1477*23%</f>
        <v>46</v>
      </c>
      <c r="I1477" s="71">
        <f>E1477+H1477</f>
        <v>246</v>
      </c>
      <c r="J1477" s="16"/>
    </row>
    <row r="1478" spans="1:10" ht="13.5" thickBot="1">
      <c r="A1478" s="457" t="s">
        <v>659</v>
      </c>
      <c r="B1478" s="458"/>
      <c r="C1478" s="458"/>
      <c r="D1478" s="458"/>
      <c r="E1478" s="458"/>
      <c r="F1478" s="458"/>
      <c r="G1478" s="458"/>
      <c r="H1478" s="458"/>
      <c r="I1478" s="459"/>
      <c r="J1478" s="16"/>
    </row>
    <row r="1479" spans="1:10" ht="13.5" thickBot="1">
      <c r="A1479" s="66">
        <v>2891</v>
      </c>
      <c r="B1479" s="67" t="s">
        <v>19</v>
      </c>
      <c r="C1479" s="68" t="s">
        <v>660</v>
      </c>
      <c r="D1479" s="66" t="s">
        <v>1018</v>
      </c>
      <c r="E1479" s="69">
        <v>125</v>
      </c>
      <c r="F1479" s="65"/>
      <c r="G1479" s="65"/>
      <c r="H1479" s="71">
        <f>E1479*23%</f>
        <v>28.75</v>
      </c>
      <c r="I1479" s="71">
        <f>E1479+H1479</f>
        <v>153.75</v>
      </c>
      <c r="J1479" s="16"/>
    </row>
    <row r="1480" spans="1:10" ht="15" thickBot="1">
      <c r="A1480" s="95">
        <v>3161</v>
      </c>
      <c r="B1480" s="65" t="s">
        <v>1042</v>
      </c>
      <c r="C1480" s="84" t="s">
        <v>1058</v>
      </c>
      <c r="D1480" s="82" t="s">
        <v>1040</v>
      </c>
      <c r="E1480" s="76">
        <v>25</v>
      </c>
      <c r="F1480" s="75"/>
      <c r="G1480" s="75"/>
      <c r="H1480" s="71">
        <f>E1480*23%</f>
        <v>5.75</v>
      </c>
      <c r="I1480" s="71">
        <f>E1480+H1480</f>
        <v>30.75</v>
      </c>
      <c r="J1480" s="16"/>
    </row>
    <row r="1481" spans="1:10" ht="15" thickBot="1">
      <c r="A1481" s="95">
        <v>3162</v>
      </c>
      <c r="B1481" s="65" t="s">
        <v>1043</v>
      </c>
      <c r="C1481" s="84" t="s">
        <v>1044</v>
      </c>
      <c r="D1481" s="95" t="s">
        <v>1040</v>
      </c>
      <c r="E1481" s="76">
        <v>150</v>
      </c>
      <c r="F1481" s="75"/>
      <c r="G1481" s="75"/>
      <c r="H1481" s="71">
        <f>E1481*23%</f>
        <v>34.5</v>
      </c>
      <c r="I1481" s="71">
        <f>E1481+H1481</f>
        <v>184.5</v>
      </c>
      <c r="J1481" s="16"/>
    </row>
    <row r="1482" spans="1:10" ht="15" thickBot="1">
      <c r="A1482" s="95">
        <v>3163</v>
      </c>
      <c r="B1482" s="65" t="s">
        <v>1045</v>
      </c>
      <c r="C1482" s="84" t="s">
        <v>1046</v>
      </c>
      <c r="D1482" s="95" t="s">
        <v>1047</v>
      </c>
      <c r="E1482" s="76">
        <v>60</v>
      </c>
      <c r="F1482" s="75"/>
      <c r="G1482" s="75"/>
      <c r="H1482" s="71">
        <f>E1482*23%</f>
        <v>13.8</v>
      </c>
      <c r="I1482" s="71">
        <f>E1482+H1482</f>
        <v>73.8</v>
      </c>
      <c r="J1482" s="16"/>
    </row>
    <row r="1483" spans="1:10" ht="15" thickBot="1">
      <c r="A1483" s="95">
        <v>3164</v>
      </c>
      <c r="B1483" s="65" t="s">
        <v>19</v>
      </c>
      <c r="C1483" s="84" t="s">
        <v>1041</v>
      </c>
      <c r="D1483" s="95" t="s">
        <v>1040</v>
      </c>
      <c r="E1483" s="76">
        <v>125</v>
      </c>
      <c r="F1483" s="75"/>
      <c r="G1483" s="75"/>
      <c r="H1483" s="71">
        <f>E1483*23%</f>
        <v>28.75</v>
      </c>
      <c r="I1483" s="71">
        <f>E1483+H1483</f>
        <v>153.75</v>
      </c>
      <c r="J1483" s="16"/>
    </row>
    <row r="1484" spans="1:10" ht="13.5" thickBot="1">
      <c r="A1484" s="457" t="s">
        <v>1025</v>
      </c>
      <c r="B1484" s="458"/>
      <c r="C1484" s="458"/>
      <c r="D1484" s="458"/>
      <c r="E1484" s="458"/>
      <c r="F1484" s="458"/>
      <c r="G1484" s="458"/>
      <c r="H1484" s="458"/>
      <c r="I1484" s="459"/>
      <c r="J1484" s="16"/>
    </row>
    <row r="1485" spans="1:10" ht="13.5" thickBot="1">
      <c r="A1485" s="66">
        <v>2045</v>
      </c>
      <c r="B1485" s="105" t="s">
        <v>19</v>
      </c>
      <c r="C1485" s="84" t="s">
        <v>91</v>
      </c>
      <c r="D1485" s="104" t="s">
        <v>1020</v>
      </c>
      <c r="E1485" s="69">
        <v>125</v>
      </c>
      <c r="F1485" s="94">
        <f>E1485*23%</f>
        <v>28.75</v>
      </c>
      <c r="G1485" s="70">
        <f>E1485+F1485</f>
        <v>153.75</v>
      </c>
      <c r="H1485" s="71">
        <f>E1485*23%</f>
        <v>28.75</v>
      </c>
      <c r="I1485" s="71">
        <f>E1485+H1485</f>
        <v>153.75</v>
      </c>
      <c r="J1485" s="16"/>
    </row>
    <row r="1486" spans="1:10" ht="13.5" thickBot="1">
      <c r="A1486" s="477" t="s">
        <v>92</v>
      </c>
      <c r="B1486" s="478"/>
      <c r="C1486" s="478"/>
      <c r="D1486" s="478"/>
      <c r="E1486" s="478"/>
      <c r="F1486" s="478"/>
      <c r="G1486" s="478"/>
      <c r="H1486" s="478"/>
      <c r="I1486" s="479"/>
      <c r="J1486" s="16"/>
    </row>
    <row r="1487" spans="1:10" ht="13.5" thickBot="1">
      <c r="A1487" s="66">
        <v>2046</v>
      </c>
      <c r="B1487" s="109" t="s">
        <v>93</v>
      </c>
      <c r="C1487" s="84" t="s">
        <v>94</v>
      </c>
      <c r="D1487" s="104" t="s">
        <v>1021</v>
      </c>
      <c r="E1487" s="69">
        <v>120</v>
      </c>
      <c r="F1487" s="94">
        <f>E1487*23%</f>
        <v>27.6</v>
      </c>
      <c r="G1487" s="70">
        <f>E1487+F1487</f>
        <v>147.6</v>
      </c>
      <c r="H1487" s="71">
        <f>E1487*23%</f>
        <v>27.6</v>
      </c>
      <c r="I1487" s="71">
        <f>E1487+H1487</f>
        <v>147.6</v>
      </c>
      <c r="J1487" s="16"/>
    </row>
    <row r="1488" spans="1:10" ht="64.5" thickBot="1">
      <c r="A1488" s="66">
        <v>2047</v>
      </c>
      <c r="B1488" s="109" t="s">
        <v>95</v>
      </c>
      <c r="C1488" s="84" t="s">
        <v>96</v>
      </c>
      <c r="D1488" s="104" t="s">
        <v>1021</v>
      </c>
      <c r="E1488" s="121" t="s">
        <v>97</v>
      </c>
      <c r="F1488" s="94"/>
      <c r="G1488" s="126" t="s">
        <v>98</v>
      </c>
      <c r="H1488" s="125">
        <v>0.23</v>
      </c>
      <c r="I1488" s="147" t="s">
        <v>99</v>
      </c>
      <c r="J1488" s="16"/>
    </row>
    <row r="1489" spans="1:10" ht="13.5" thickBot="1">
      <c r="A1489" s="66">
        <v>2048</v>
      </c>
      <c r="B1489" s="109" t="s">
        <v>100</v>
      </c>
      <c r="C1489" s="84" t="s">
        <v>101</v>
      </c>
      <c r="D1489" s="104" t="s">
        <v>1021</v>
      </c>
      <c r="E1489" s="69">
        <v>500</v>
      </c>
      <c r="F1489" s="94">
        <f>E1489*23%</f>
        <v>115</v>
      </c>
      <c r="G1489" s="70">
        <f>E1489+F1489</f>
        <v>615</v>
      </c>
      <c r="H1489" s="71">
        <f>E1489*23%</f>
        <v>115</v>
      </c>
      <c r="I1489" s="71">
        <f>E1489+H1489</f>
        <v>615</v>
      </c>
      <c r="J1489" s="16"/>
    </row>
    <row r="1490" spans="1:10" ht="13.5" thickBot="1">
      <c r="A1490" s="457" t="s">
        <v>643</v>
      </c>
      <c r="B1490" s="458"/>
      <c r="C1490" s="458"/>
      <c r="D1490" s="458"/>
      <c r="E1490" s="458"/>
      <c r="F1490" s="458"/>
      <c r="G1490" s="458"/>
      <c r="H1490" s="458"/>
      <c r="I1490" s="459"/>
      <c r="J1490" s="16"/>
    </row>
    <row r="1491" spans="1:10" ht="13.5" thickBot="1">
      <c r="A1491" s="66">
        <v>2875</v>
      </c>
      <c r="B1491" s="67" t="s">
        <v>727</v>
      </c>
      <c r="C1491" s="68" t="s">
        <v>644</v>
      </c>
      <c r="D1491" s="66" t="s">
        <v>1026</v>
      </c>
      <c r="E1491" s="69">
        <v>310</v>
      </c>
      <c r="F1491" s="119"/>
      <c r="G1491" s="119"/>
      <c r="H1491" s="71">
        <f>E1491*23%</f>
        <v>71.3</v>
      </c>
      <c r="I1491" s="71">
        <f>E1491+H1491</f>
        <v>381.3</v>
      </c>
      <c r="J1491" s="16"/>
    </row>
    <row r="1492" spans="1:10" ht="13.5" thickBot="1">
      <c r="A1492" s="66">
        <v>2876</v>
      </c>
      <c r="B1492" s="67" t="s">
        <v>727</v>
      </c>
      <c r="C1492" s="68" t="s">
        <v>645</v>
      </c>
      <c r="D1492" s="66" t="s">
        <v>1026</v>
      </c>
      <c r="E1492" s="69">
        <v>100</v>
      </c>
      <c r="F1492" s="119"/>
      <c r="G1492" s="119"/>
      <c r="H1492" s="71">
        <f>E1492*23%</f>
        <v>23</v>
      </c>
      <c r="I1492" s="71">
        <f>E1492+H1492</f>
        <v>123</v>
      </c>
      <c r="J1492" s="16"/>
    </row>
    <row r="1493" spans="1:9" ht="13.5" thickBot="1">
      <c r="A1493" s="66">
        <v>2877</v>
      </c>
      <c r="B1493" s="67" t="s">
        <v>727</v>
      </c>
      <c r="C1493" s="68" t="s">
        <v>646</v>
      </c>
      <c r="D1493" s="66" t="s">
        <v>1026</v>
      </c>
      <c r="E1493" s="69">
        <v>190</v>
      </c>
      <c r="F1493" s="119"/>
      <c r="G1493" s="119"/>
      <c r="H1493" s="71">
        <f>E1493*23%</f>
        <v>43.7</v>
      </c>
      <c r="I1493" s="71">
        <f>E1493+H1493</f>
        <v>233.7</v>
      </c>
    </row>
    <row r="1494" spans="1:9" ht="13.5" thickBot="1">
      <c r="A1494" s="66">
        <v>2878</v>
      </c>
      <c r="B1494" s="67" t="s">
        <v>727</v>
      </c>
      <c r="C1494" s="68" t="s">
        <v>647</v>
      </c>
      <c r="D1494" s="66" t="s">
        <v>1026</v>
      </c>
      <c r="E1494" s="69">
        <v>10</v>
      </c>
      <c r="F1494" s="119"/>
      <c r="G1494" s="119"/>
      <c r="H1494" s="71">
        <f>E1494*23%</f>
        <v>2.3000000000000003</v>
      </c>
      <c r="I1494" s="71">
        <f>E1494+H1494</f>
        <v>12.3</v>
      </c>
    </row>
    <row r="1495" spans="1:9" ht="26.25" thickBot="1">
      <c r="A1495" s="66">
        <v>2879</v>
      </c>
      <c r="B1495" s="67" t="s">
        <v>727</v>
      </c>
      <c r="C1495" s="74" t="s">
        <v>759</v>
      </c>
      <c r="D1495" s="82" t="s">
        <v>1022</v>
      </c>
      <c r="E1495" s="85">
        <v>103</v>
      </c>
      <c r="F1495" s="94">
        <f>E1495*23%</f>
        <v>23.69</v>
      </c>
      <c r="G1495" s="70">
        <f>E1495+F1495</f>
        <v>126.69</v>
      </c>
      <c r="H1495" s="127">
        <v>0.08</v>
      </c>
      <c r="I1495" s="71">
        <v>111.24</v>
      </c>
    </row>
    <row r="1496" spans="1:9" ht="39" thickBot="1">
      <c r="A1496" s="66">
        <v>2880</v>
      </c>
      <c r="B1496" s="67" t="s">
        <v>727</v>
      </c>
      <c r="C1496" s="74" t="s">
        <v>1148</v>
      </c>
      <c r="D1496" s="82" t="s">
        <v>1022</v>
      </c>
      <c r="E1496" s="148">
        <v>49</v>
      </c>
      <c r="F1496" s="94"/>
      <c r="G1496" s="126" t="s">
        <v>648</v>
      </c>
      <c r="H1496" s="127">
        <v>0.08</v>
      </c>
      <c r="I1496" s="149">
        <v>52.92</v>
      </c>
    </row>
    <row r="1497" spans="1:9" ht="26.25" thickBot="1">
      <c r="A1497" s="66">
        <v>2881</v>
      </c>
      <c r="B1497" s="67" t="s">
        <v>727</v>
      </c>
      <c r="C1497" s="74" t="s">
        <v>760</v>
      </c>
      <c r="D1497" s="82" t="s">
        <v>1022</v>
      </c>
      <c r="E1497" s="85">
        <v>23</v>
      </c>
      <c r="F1497" s="94"/>
      <c r="G1497" s="126" t="s">
        <v>649</v>
      </c>
      <c r="H1497" s="125">
        <v>0.08</v>
      </c>
      <c r="I1497" s="149">
        <v>24.84</v>
      </c>
    </row>
    <row r="1498" spans="1:9" ht="26.25" thickBot="1">
      <c r="A1498" s="66">
        <v>2882</v>
      </c>
      <c r="B1498" s="67" t="s">
        <v>727</v>
      </c>
      <c r="C1498" s="74" t="s">
        <v>755</v>
      </c>
      <c r="D1498" s="82" t="s">
        <v>1022</v>
      </c>
      <c r="E1498" s="85">
        <v>1.19</v>
      </c>
      <c r="F1498" s="94"/>
      <c r="G1498" s="126" t="s">
        <v>650</v>
      </c>
      <c r="H1498" s="125">
        <v>0.08</v>
      </c>
      <c r="I1498" s="85">
        <v>1.29</v>
      </c>
    </row>
    <row r="1499" spans="1:9" ht="39" thickBot="1">
      <c r="A1499" s="66">
        <v>2983</v>
      </c>
      <c r="B1499" s="67" t="s">
        <v>727</v>
      </c>
      <c r="C1499" s="74" t="s">
        <v>1147</v>
      </c>
      <c r="D1499" s="82" t="s">
        <v>1022</v>
      </c>
      <c r="E1499" s="85">
        <v>64</v>
      </c>
      <c r="F1499" s="94"/>
      <c r="G1499" s="126"/>
      <c r="H1499" s="125">
        <v>0.08</v>
      </c>
      <c r="I1499" s="85">
        <v>69.12</v>
      </c>
    </row>
    <row r="1500" spans="1:9" ht="26.25" thickBot="1">
      <c r="A1500" s="66">
        <v>2984</v>
      </c>
      <c r="B1500" s="67" t="s">
        <v>727</v>
      </c>
      <c r="C1500" s="74" t="s">
        <v>758</v>
      </c>
      <c r="D1500" s="82" t="s">
        <v>1022</v>
      </c>
      <c r="E1500" s="85">
        <v>3.4</v>
      </c>
      <c r="F1500" s="94"/>
      <c r="G1500" s="126"/>
      <c r="H1500" s="125">
        <v>0.08</v>
      </c>
      <c r="I1500" s="85">
        <v>3.68</v>
      </c>
    </row>
    <row r="1501" spans="1:9" ht="26.25" thickBot="1">
      <c r="A1501" s="66">
        <v>2985</v>
      </c>
      <c r="B1501" s="67" t="s">
        <v>727</v>
      </c>
      <c r="C1501" s="74" t="s">
        <v>761</v>
      </c>
      <c r="D1501" s="82" t="s">
        <v>1022</v>
      </c>
      <c r="E1501" s="85">
        <v>1.69</v>
      </c>
      <c r="F1501" s="94"/>
      <c r="G1501" s="126"/>
      <c r="H1501" s="125">
        <v>0.08</v>
      </c>
      <c r="I1501" s="85">
        <v>1.83</v>
      </c>
    </row>
    <row r="1502" spans="1:9" ht="13.5" thickBot="1">
      <c r="A1502" s="66">
        <v>2885</v>
      </c>
      <c r="B1502" s="67" t="s">
        <v>727</v>
      </c>
      <c r="C1502" s="84" t="s">
        <v>651</v>
      </c>
      <c r="D1502" s="82" t="s">
        <v>1027</v>
      </c>
      <c r="E1502" s="85">
        <v>16.67</v>
      </c>
      <c r="F1502" s="94">
        <v>3.1947</v>
      </c>
      <c r="G1502" s="70">
        <v>17.0847</v>
      </c>
      <c r="H1502" s="71">
        <f>E1502*8%</f>
        <v>1.3336000000000001</v>
      </c>
      <c r="I1502" s="71">
        <f>E1502+H1502</f>
        <v>18.003600000000002</v>
      </c>
    </row>
    <row r="1503" spans="1:9" ht="13.5" thickBot="1">
      <c r="A1503" s="66">
        <v>3013</v>
      </c>
      <c r="B1503" s="67" t="s">
        <v>727</v>
      </c>
      <c r="C1503" s="84" t="s">
        <v>784</v>
      </c>
      <c r="D1503" s="82" t="s">
        <v>1027</v>
      </c>
      <c r="E1503" s="85">
        <v>9.26</v>
      </c>
      <c r="F1503" s="94">
        <v>1.7043000000000001</v>
      </c>
      <c r="G1503" s="70">
        <v>9.1143</v>
      </c>
      <c r="H1503" s="71">
        <f>E1503*8%</f>
        <v>0.7408</v>
      </c>
      <c r="I1503" s="71">
        <f>E1503+H1503</f>
        <v>10.0008</v>
      </c>
    </row>
    <row r="1504" spans="1:9" ht="13.5" thickBot="1">
      <c r="A1504" s="66">
        <v>2887</v>
      </c>
      <c r="B1504" s="67" t="s">
        <v>727</v>
      </c>
      <c r="C1504" s="84" t="s">
        <v>652</v>
      </c>
      <c r="D1504" s="82"/>
      <c r="E1504" s="85">
        <v>65</v>
      </c>
      <c r="F1504" s="70">
        <f>E1504*23%</f>
        <v>14.950000000000001</v>
      </c>
      <c r="G1504" s="70">
        <f>E1504+F1504</f>
        <v>79.95</v>
      </c>
      <c r="H1504" s="150">
        <f>E1504*8%</f>
        <v>5.2</v>
      </c>
      <c r="I1504" s="150">
        <f aca="true" t="shared" si="127" ref="I1504:I1512">E1504+H1504</f>
        <v>70.2</v>
      </c>
    </row>
    <row r="1505" spans="1:9" ht="26.25" thickBot="1">
      <c r="A1505" s="66">
        <v>3236</v>
      </c>
      <c r="B1505" s="67" t="s">
        <v>727</v>
      </c>
      <c r="C1505" s="84" t="s">
        <v>1944</v>
      </c>
      <c r="D1505" s="82" t="s">
        <v>2220</v>
      </c>
      <c r="E1505" s="85">
        <v>5000</v>
      </c>
      <c r="F1505" s="70"/>
      <c r="G1505" s="70"/>
      <c r="H1505" s="150">
        <f>E1505*23%</f>
        <v>1150</v>
      </c>
      <c r="I1505" s="150">
        <f t="shared" si="127"/>
        <v>6150</v>
      </c>
    </row>
    <row r="1506" spans="1:9" ht="26.25" thickBot="1">
      <c r="A1506" s="66">
        <v>2850</v>
      </c>
      <c r="B1506" s="67" t="s">
        <v>727</v>
      </c>
      <c r="C1506" s="84" t="s">
        <v>2221</v>
      </c>
      <c r="D1506" s="82" t="s">
        <v>2220</v>
      </c>
      <c r="E1506" s="85">
        <v>5000</v>
      </c>
      <c r="F1506" s="70">
        <f>E1506*23%</f>
        <v>1150</v>
      </c>
      <c r="G1506" s="70">
        <f>E1506+F1506</f>
        <v>6150</v>
      </c>
      <c r="H1506" s="150">
        <f aca="true" t="shared" si="128" ref="H1506:H1512">E1506*23%</f>
        <v>1150</v>
      </c>
      <c r="I1506" s="150">
        <f t="shared" si="127"/>
        <v>6150</v>
      </c>
    </row>
    <row r="1507" spans="1:10" s="206" customFormat="1" ht="39" thickBot="1">
      <c r="A1507" s="66">
        <v>3373</v>
      </c>
      <c r="B1507" s="67" t="s">
        <v>727</v>
      </c>
      <c r="C1507" s="84" t="s">
        <v>2192</v>
      </c>
      <c r="D1507" s="82" t="s">
        <v>2220</v>
      </c>
      <c r="E1507" s="85">
        <v>2000</v>
      </c>
      <c r="F1507" s="70">
        <v>460</v>
      </c>
      <c r="G1507" s="70">
        <v>2460</v>
      </c>
      <c r="H1507" s="150">
        <v>460</v>
      </c>
      <c r="I1507" s="150">
        <v>2460</v>
      </c>
      <c r="J1507" s="176"/>
    </row>
    <row r="1508" spans="1:9" ht="13.5" thickBot="1">
      <c r="A1508" s="66">
        <v>3033</v>
      </c>
      <c r="B1508" s="67"/>
      <c r="C1508" s="84" t="s">
        <v>1102</v>
      </c>
      <c r="D1508" s="82"/>
      <c r="E1508" s="85">
        <v>100</v>
      </c>
      <c r="F1508" s="70"/>
      <c r="G1508" s="70"/>
      <c r="H1508" s="150">
        <f t="shared" si="128"/>
        <v>23</v>
      </c>
      <c r="I1508" s="150">
        <f t="shared" si="127"/>
        <v>123</v>
      </c>
    </row>
    <row r="1509" spans="1:9" ht="26.25" thickBot="1">
      <c r="A1509" s="66">
        <v>3034</v>
      </c>
      <c r="B1509" s="67"/>
      <c r="C1509" s="84" t="s">
        <v>1101</v>
      </c>
      <c r="D1509" s="82"/>
      <c r="E1509" s="85">
        <v>200</v>
      </c>
      <c r="F1509" s="70"/>
      <c r="G1509" s="70"/>
      <c r="H1509" s="150">
        <f t="shared" si="128"/>
        <v>46</v>
      </c>
      <c r="I1509" s="150">
        <f t="shared" si="127"/>
        <v>246</v>
      </c>
    </row>
    <row r="1510" spans="1:9" ht="51.75" thickBot="1">
      <c r="A1510" s="66">
        <v>3090</v>
      </c>
      <c r="B1510" s="77"/>
      <c r="C1510" s="78" t="s">
        <v>2222</v>
      </c>
      <c r="D1510" s="79" t="s">
        <v>1942</v>
      </c>
      <c r="E1510" s="146">
        <v>24.39</v>
      </c>
      <c r="F1510" s="65"/>
      <c r="G1510" s="70"/>
      <c r="H1510" s="150">
        <f t="shared" si="128"/>
        <v>5.6097</v>
      </c>
      <c r="I1510" s="150">
        <f t="shared" si="127"/>
        <v>29.9997</v>
      </c>
    </row>
    <row r="1511" spans="1:9" ht="13.5" thickBot="1">
      <c r="A1511" s="95">
        <v>3165</v>
      </c>
      <c r="B1511" s="65" t="s">
        <v>727</v>
      </c>
      <c r="C1511" s="84" t="s">
        <v>1055</v>
      </c>
      <c r="D1511" s="65"/>
      <c r="E1511" s="76">
        <v>0.81</v>
      </c>
      <c r="F1511" s="76"/>
      <c r="G1511" s="76"/>
      <c r="H1511" s="150">
        <f t="shared" si="128"/>
        <v>0.18630000000000002</v>
      </c>
      <c r="I1511" s="150">
        <f t="shared" si="127"/>
        <v>0.9963000000000001</v>
      </c>
    </row>
    <row r="1512" spans="1:9" ht="13.5" thickBot="1">
      <c r="A1512" s="95">
        <v>3235</v>
      </c>
      <c r="B1512" s="65" t="s">
        <v>727</v>
      </c>
      <c r="C1512" s="84" t="s">
        <v>2299</v>
      </c>
      <c r="D1512" s="65" t="s">
        <v>1942</v>
      </c>
      <c r="E1512" s="76">
        <v>40.65</v>
      </c>
      <c r="F1512" s="76"/>
      <c r="G1512" s="76"/>
      <c r="H1512" s="150">
        <f t="shared" si="128"/>
        <v>9.3495</v>
      </c>
      <c r="I1512" s="150">
        <f t="shared" si="127"/>
        <v>49.9995</v>
      </c>
    </row>
    <row r="1513" spans="1:10" s="154" customFormat="1" ht="26.25" thickBot="1">
      <c r="A1513" s="95">
        <v>3333</v>
      </c>
      <c r="B1513" s="65"/>
      <c r="C1513" s="84" t="s">
        <v>2144</v>
      </c>
      <c r="D1513" s="65" t="s">
        <v>2145</v>
      </c>
      <c r="E1513" s="76">
        <v>6.61</v>
      </c>
      <c r="F1513" s="76"/>
      <c r="G1513" s="76"/>
      <c r="H1513" s="76">
        <f>E1513*23%</f>
        <v>1.5203000000000002</v>
      </c>
      <c r="I1513" s="76">
        <f>SUM(E1513:H1513)</f>
        <v>8.1303</v>
      </c>
      <c r="J1513" s="176"/>
    </row>
    <row r="1514" spans="1:9" ht="51.75" thickBot="1">
      <c r="A1514" s="95">
        <v>3339</v>
      </c>
      <c r="B1514" s="65"/>
      <c r="C1514" s="84" t="s">
        <v>2231</v>
      </c>
      <c r="D1514" s="65" t="s">
        <v>21</v>
      </c>
      <c r="E1514" s="76">
        <v>814.41</v>
      </c>
      <c r="F1514" s="76"/>
      <c r="G1514" s="76"/>
      <c r="H1514" s="76">
        <v>187.3143</v>
      </c>
      <c r="I1514" s="76">
        <v>1001.7243</v>
      </c>
    </row>
    <row r="1515" spans="1:9" ht="51.75" thickBot="1">
      <c r="A1515" s="95">
        <v>3340</v>
      </c>
      <c r="B1515" s="65"/>
      <c r="C1515" s="84" t="s">
        <v>2232</v>
      </c>
      <c r="D1515" s="65" t="s">
        <v>31</v>
      </c>
      <c r="E1515" s="76">
        <v>1108.87</v>
      </c>
      <c r="F1515" s="76"/>
      <c r="G1515" s="76"/>
      <c r="H1515" s="76">
        <v>255.0401</v>
      </c>
      <c r="I1515" s="76">
        <v>1363.9100999999998</v>
      </c>
    </row>
    <row r="1516" spans="1:9" ht="39" thickBot="1">
      <c r="A1516" s="95">
        <v>3341</v>
      </c>
      <c r="B1516" s="65"/>
      <c r="C1516" s="84" t="s">
        <v>2233</v>
      </c>
      <c r="D1516" s="65" t="s">
        <v>1007</v>
      </c>
      <c r="E1516" s="76">
        <v>705.43</v>
      </c>
      <c r="F1516" s="76"/>
      <c r="G1516" s="76"/>
      <c r="H1516" s="76">
        <v>162.2489</v>
      </c>
      <c r="I1516" s="76">
        <v>867.6788999999999</v>
      </c>
    </row>
    <row r="1517" spans="1:9" ht="39" thickBot="1">
      <c r="A1517" s="95">
        <v>3342</v>
      </c>
      <c r="B1517" s="65"/>
      <c r="C1517" s="84" t="s">
        <v>2234</v>
      </c>
      <c r="D1517" s="65" t="s">
        <v>56</v>
      </c>
      <c r="E1517" s="76">
        <v>875.09</v>
      </c>
      <c r="F1517" s="76"/>
      <c r="G1517" s="76"/>
      <c r="H1517" s="76">
        <v>201.2707</v>
      </c>
      <c r="I1517" s="76">
        <v>1076.3607</v>
      </c>
    </row>
    <row r="1518" spans="1:9" ht="39" thickBot="1">
      <c r="A1518" s="95">
        <v>3343</v>
      </c>
      <c r="B1518" s="65"/>
      <c r="C1518" s="84" t="s">
        <v>2235</v>
      </c>
      <c r="D1518" s="65" t="s">
        <v>70</v>
      </c>
      <c r="E1518" s="76">
        <v>1047.85</v>
      </c>
      <c r="F1518" s="76"/>
      <c r="G1518" s="76"/>
      <c r="H1518" s="76">
        <v>241.00549999999998</v>
      </c>
      <c r="I1518" s="76">
        <v>1288.8555</v>
      </c>
    </row>
    <row r="1519" spans="1:9" ht="51.75" thickBot="1">
      <c r="A1519" s="95">
        <v>3344</v>
      </c>
      <c r="B1519" s="65"/>
      <c r="C1519" s="84" t="s">
        <v>2236</v>
      </c>
      <c r="D1519" s="65" t="s">
        <v>1009</v>
      </c>
      <c r="E1519" s="76">
        <v>521.8</v>
      </c>
      <c r="F1519" s="76"/>
      <c r="G1519" s="76"/>
      <c r="H1519" s="76">
        <v>120.014</v>
      </c>
      <c r="I1519" s="76">
        <v>641.814</v>
      </c>
    </row>
    <row r="1520" spans="1:9" ht="51.75" thickBot="1">
      <c r="A1520" s="95">
        <v>3345</v>
      </c>
      <c r="B1520" s="65"/>
      <c r="C1520" s="84" t="s">
        <v>2237</v>
      </c>
      <c r="D1520" s="65" t="s">
        <v>82</v>
      </c>
      <c r="E1520" s="76">
        <v>403.73</v>
      </c>
      <c r="F1520" s="76"/>
      <c r="G1520" s="76"/>
      <c r="H1520" s="76">
        <v>92.85790000000001</v>
      </c>
      <c r="I1520" s="76">
        <v>496.58790000000005</v>
      </c>
    </row>
    <row r="1521" spans="1:9" ht="51.75" thickBot="1">
      <c r="A1521" s="95">
        <v>3346</v>
      </c>
      <c r="B1521" s="65"/>
      <c r="C1521" s="84" t="s">
        <v>2238</v>
      </c>
      <c r="D1521" s="65" t="s">
        <v>1039</v>
      </c>
      <c r="E1521" s="76">
        <v>8039.31</v>
      </c>
      <c r="F1521" s="76"/>
      <c r="G1521" s="76"/>
      <c r="H1521" s="76">
        <v>1849.0413</v>
      </c>
      <c r="I1521" s="76">
        <v>9888.3513</v>
      </c>
    </row>
    <row r="1522" spans="1:9" ht="39" thickBot="1">
      <c r="A1522" s="95">
        <v>3347</v>
      </c>
      <c r="B1522" s="65"/>
      <c r="C1522" s="84" t="s">
        <v>2239</v>
      </c>
      <c r="D1522" s="65" t="s">
        <v>77</v>
      </c>
      <c r="E1522" s="76">
        <v>947.1</v>
      </c>
      <c r="F1522" s="76"/>
      <c r="G1522" s="76"/>
      <c r="H1522" s="76">
        <v>217.83300000000003</v>
      </c>
      <c r="I1522" s="76">
        <v>1164.933</v>
      </c>
    </row>
    <row r="1523" spans="1:9" ht="51.75" thickBot="1">
      <c r="A1523" s="95">
        <v>3348</v>
      </c>
      <c r="B1523" s="65"/>
      <c r="C1523" s="84" t="s">
        <v>2240</v>
      </c>
      <c r="D1523" s="65" t="s">
        <v>85</v>
      </c>
      <c r="E1523" s="76">
        <v>759.36</v>
      </c>
      <c r="F1523" s="76"/>
      <c r="G1523" s="76"/>
      <c r="H1523" s="76">
        <v>174.6528</v>
      </c>
      <c r="I1523" s="76">
        <v>934.0128</v>
      </c>
    </row>
    <row r="1524" spans="1:9" ht="39" thickBot="1">
      <c r="A1524" s="95">
        <v>3349</v>
      </c>
      <c r="B1524" s="65"/>
      <c r="C1524" s="84" t="s">
        <v>2241</v>
      </c>
      <c r="D1524" s="65" t="s">
        <v>88</v>
      </c>
      <c r="E1524" s="76">
        <v>1873.03</v>
      </c>
      <c r="F1524" s="76"/>
      <c r="G1524" s="76"/>
      <c r="H1524" s="76">
        <v>430.7969</v>
      </c>
      <c r="I1524" s="76">
        <v>2303.8269</v>
      </c>
    </row>
    <row r="1525" spans="1:10" ht="51.75" thickBot="1">
      <c r="A1525" s="95">
        <v>3350</v>
      </c>
      <c r="B1525" s="65"/>
      <c r="C1525" s="84" t="s">
        <v>2242</v>
      </c>
      <c r="D1525" s="65" t="s">
        <v>2162</v>
      </c>
      <c r="E1525" s="76">
        <v>1554.96</v>
      </c>
      <c r="F1525" s="76"/>
      <c r="G1525" s="76"/>
      <c r="H1525" s="76">
        <v>357.6408</v>
      </c>
      <c r="I1525" s="76">
        <v>1912.6008000000002</v>
      </c>
      <c r="J1525" s="16"/>
    </row>
    <row r="1526" spans="1:10" ht="51.75" thickBot="1">
      <c r="A1526" s="95">
        <v>3351</v>
      </c>
      <c r="B1526" s="65"/>
      <c r="C1526" s="84" t="s">
        <v>2243</v>
      </c>
      <c r="D1526" s="65" t="s">
        <v>2163</v>
      </c>
      <c r="E1526" s="76">
        <v>1793.79</v>
      </c>
      <c r="F1526" s="76"/>
      <c r="G1526" s="76"/>
      <c r="H1526" s="76">
        <v>412.5717</v>
      </c>
      <c r="I1526" s="76">
        <v>2206.3617</v>
      </c>
      <c r="J1526" s="16"/>
    </row>
    <row r="1527" spans="1:10" ht="39" thickBot="1">
      <c r="A1527" s="95">
        <v>3352</v>
      </c>
      <c r="B1527" s="65"/>
      <c r="C1527" s="84" t="s">
        <v>2244</v>
      </c>
      <c r="D1527" s="65" t="s">
        <v>1010</v>
      </c>
      <c r="E1527" s="76">
        <v>1132.92</v>
      </c>
      <c r="F1527" s="76"/>
      <c r="G1527" s="76"/>
      <c r="H1527" s="76">
        <v>260.57160000000005</v>
      </c>
      <c r="I1527" s="76">
        <v>1393.4916</v>
      </c>
      <c r="J1527" s="16"/>
    </row>
    <row r="1528" spans="1:10" ht="39" thickBot="1">
      <c r="A1528" s="95">
        <v>3353</v>
      </c>
      <c r="B1528" s="65"/>
      <c r="C1528" s="84" t="s">
        <v>2245</v>
      </c>
      <c r="D1528" s="65" t="s">
        <v>107</v>
      </c>
      <c r="E1528" s="76">
        <v>1126.27</v>
      </c>
      <c r="F1528" s="76"/>
      <c r="G1528" s="76"/>
      <c r="H1528" s="76">
        <v>259.0421</v>
      </c>
      <c r="I1528" s="76">
        <v>1385.3121</v>
      </c>
      <c r="J1528" s="16"/>
    </row>
    <row r="1529" spans="1:10" ht="39" thickBot="1">
      <c r="A1529" s="95">
        <v>3354</v>
      </c>
      <c r="B1529" s="65"/>
      <c r="C1529" s="84" t="s">
        <v>2246</v>
      </c>
      <c r="D1529" s="65" t="s">
        <v>160</v>
      </c>
      <c r="E1529" s="76">
        <v>1230.34</v>
      </c>
      <c r="F1529" s="76"/>
      <c r="G1529" s="76"/>
      <c r="H1529" s="76">
        <v>282.9782</v>
      </c>
      <c r="I1529" s="76">
        <v>1513.3182</v>
      </c>
      <c r="J1529" s="16"/>
    </row>
    <row r="1530" spans="1:10" ht="51.75" thickBot="1">
      <c r="A1530" s="95">
        <v>3355</v>
      </c>
      <c r="B1530" s="65"/>
      <c r="C1530" s="84" t="s">
        <v>2247</v>
      </c>
      <c r="D1530" s="65" t="s">
        <v>179</v>
      </c>
      <c r="E1530" s="76">
        <v>921.16</v>
      </c>
      <c r="F1530" s="76"/>
      <c r="G1530" s="76"/>
      <c r="H1530" s="76">
        <v>211.8668</v>
      </c>
      <c r="I1530" s="76">
        <v>1133.0268</v>
      </c>
      <c r="J1530" s="16"/>
    </row>
    <row r="1531" spans="1:10" ht="51.75" thickBot="1">
      <c r="A1531" s="95">
        <v>3356</v>
      </c>
      <c r="B1531" s="65"/>
      <c r="C1531" s="84" t="s">
        <v>2248</v>
      </c>
      <c r="D1531" s="65" t="s">
        <v>657</v>
      </c>
      <c r="E1531" s="76">
        <v>443.61</v>
      </c>
      <c r="F1531" s="76"/>
      <c r="G1531" s="76"/>
      <c r="H1531" s="76">
        <v>102.03030000000001</v>
      </c>
      <c r="I1531" s="76">
        <v>545.6403</v>
      </c>
      <c r="J1531" s="16"/>
    </row>
    <row r="1532" spans="1:10" ht="39" thickBot="1">
      <c r="A1532" s="95">
        <v>3357</v>
      </c>
      <c r="B1532" s="65"/>
      <c r="C1532" s="84" t="s">
        <v>2249</v>
      </c>
      <c r="D1532" s="65" t="s">
        <v>731</v>
      </c>
      <c r="E1532" s="76">
        <v>571.95</v>
      </c>
      <c r="F1532" s="76"/>
      <c r="G1532" s="76"/>
      <c r="H1532" s="76">
        <v>131.54850000000002</v>
      </c>
      <c r="I1532" s="76">
        <v>703.4985</v>
      </c>
      <c r="J1532" s="16"/>
    </row>
    <row r="1533" spans="1:10" ht="39" thickBot="1">
      <c r="A1533" s="95">
        <v>3358</v>
      </c>
      <c r="B1533" s="65"/>
      <c r="C1533" s="84" t="s">
        <v>2250</v>
      </c>
      <c r="D1533" s="65" t="s">
        <v>2164</v>
      </c>
      <c r="E1533" s="76">
        <v>842.03</v>
      </c>
      <c r="F1533" s="76"/>
      <c r="G1533" s="76"/>
      <c r="H1533" s="76">
        <v>193.6669</v>
      </c>
      <c r="I1533" s="76">
        <v>1035.6969</v>
      </c>
      <c r="J1533" s="16"/>
    </row>
    <row r="1534" spans="1:10" ht="39" thickBot="1">
      <c r="A1534" s="95">
        <v>3359</v>
      </c>
      <c r="B1534" s="65"/>
      <c r="C1534" s="84" t="s">
        <v>2251</v>
      </c>
      <c r="D1534" s="65" t="s">
        <v>1018</v>
      </c>
      <c r="E1534" s="76">
        <v>1914.58</v>
      </c>
      <c r="F1534" s="76"/>
      <c r="G1534" s="76"/>
      <c r="H1534" s="76">
        <v>440.3534</v>
      </c>
      <c r="I1534" s="76">
        <v>2354.9334</v>
      </c>
      <c r="J1534" s="16"/>
    </row>
    <row r="1535" spans="1:10" ht="51.75" thickBot="1">
      <c r="A1535" s="95">
        <v>3360</v>
      </c>
      <c r="B1535" s="65"/>
      <c r="C1535" s="84" t="s">
        <v>2252</v>
      </c>
      <c r="D1535" s="65" t="s">
        <v>1020</v>
      </c>
      <c r="E1535" s="76">
        <v>608.11</v>
      </c>
      <c r="F1535" s="76"/>
      <c r="G1535" s="76"/>
      <c r="H1535" s="76">
        <v>139.86530000000002</v>
      </c>
      <c r="I1535" s="76">
        <v>747.9753000000001</v>
      </c>
      <c r="J1535" s="16"/>
    </row>
    <row r="1536" spans="1:9" s="245" customFormat="1" ht="80.25" customHeight="1" thickBot="1">
      <c r="A1536" s="95">
        <v>3396</v>
      </c>
      <c r="B1536" s="65" t="s">
        <v>2223</v>
      </c>
      <c r="C1536" s="97" t="s">
        <v>2298</v>
      </c>
      <c r="D1536" s="65" t="s">
        <v>1942</v>
      </c>
      <c r="E1536" s="71">
        <v>40.65</v>
      </c>
      <c r="F1536" s="71">
        <f>E1536*23%</f>
        <v>9.3495</v>
      </c>
      <c r="G1536" s="71">
        <f>E1536+F1536</f>
        <v>49.9995</v>
      </c>
      <c r="H1536" s="71">
        <f aca="true" t="shared" si="129" ref="H1536:H1545">E1536*23%</f>
        <v>9.3495</v>
      </c>
      <c r="I1536" s="71">
        <f>E1536+H1536</f>
        <v>49.9995</v>
      </c>
    </row>
    <row r="1537" spans="1:9" s="245" customFormat="1" ht="31.5" customHeight="1" thickBot="1">
      <c r="A1537" s="95">
        <v>3397</v>
      </c>
      <c r="B1537" s="65" t="s">
        <v>2223</v>
      </c>
      <c r="C1537" s="65" t="s">
        <v>2297</v>
      </c>
      <c r="D1537" s="65" t="s">
        <v>1942</v>
      </c>
      <c r="E1537" s="71">
        <v>16.26</v>
      </c>
      <c r="F1537" s="71">
        <f>E1537*23%</f>
        <v>3.7398000000000007</v>
      </c>
      <c r="G1537" s="71">
        <f>E1537+F1537</f>
        <v>19.9998</v>
      </c>
      <c r="H1537" s="71">
        <f t="shared" si="129"/>
        <v>3.7398000000000007</v>
      </c>
      <c r="I1537" s="71">
        <f>E1537+H1537</f>
        <v>19.9998</v>
      </c>
    </row>
    <row r="1538" spans="1:9" s="245" customFormat="1" ht="31.5" customHeight="1" thickBot="1">
      <c r="A1538" s="95">
        <v>3398</v>
      </c>
      <c r="B1538" s="82" t="s">
        <v>727</v>
      </c>
      <c r="C1538" s="65" t="s">
        <v>2224</v>
      </c>
      <c r="D1538" s="65" t="s">
        <v>2220</v>
      </c>
      <c r="E1538" s="247">
        <v>200</v>
      </c>
      <c r="F1538" s="246"/>
      <c r="G1538" s="246"/>
      <c r="H1538" s="71">
        <f t="shared" si="129"/>
        <v>46</v>
      </c>
      <c r="I1538" s="247">
        <f>H1538+E1538</f>
        <v>246</v>
      </c>
    </row>
    <row r="1539" spans="1:9" s="245" customFormat="1" ht="20.25" customHeight="1" thickBot="1">
      <c r="A1539" s="95">
        <v>3399</v>
      </c>
      <c r="B1539" s="82" t="s">
        <v>727</v>
      </c>
      <c r="C1539" s="65" t="s">
        <v>2225</v>
      </c>
      <c r="D1539" s="65" t="s">
        <v>2220</v>
      </c>
      <c r="E1539" s="247">
        <v>2000</v>
      </c>
      <c r="F1539" s="246"/>
      <c r="G1539" s="246"/>
      <c r="H1539" s="71">
        <f t="shared" si="129"/>
        <v>460</v>
      </c>
      <c r="I1539" s="247">
        <f>H1539+E1539</f>
        <v>2460</v>
      </c>
    </row>
    <row r="1540" spans="1:9" s="245" customFormat="1" ht="18.75" customHeight="1" thickBot="1">
      <c r="A1540" s="95">
        <v>3400</v>
      </c>
      <c r="B1540" s="82" t="s">
        <v>727</v>
      </c>
      <c r="C1540" s="65" t="s">
        <v>2226</v>
      </c>
      <c r="D1540" s="65" t="s">
        <v>2220</v>
      </c>
      <c r="E1540" s="247">
        <v>500</v>
      </c>
      <c r="F1540" s="246"/>
      <c r="G1540" s="246"/>
      <c r="H1540" s="71">
        <f t="shared" si="129"/>
        <v>115</v>
      </c>
      <c r="I1540" s="247">
        <f>H1540+E1540</f>
        <v>615</v>
      </c>
    </row>
    <row r="1541" spans="1:9" s="245" customFormat="1" ht="20.25" customHeight="1" thickBot="1">
      <c r="A1541" s="95">
        <v>3401</v>
      </c>
      <c r="B1541" s="82" t="s">
        <v>727</v>
      </c>
      <c r="C1541" s="65" t="s">
        <v>2227</v>
      </c>
      <c r="D1541" s="65" t="s">
        <v>2220</v>
      </c>
      <c r="E1541" s="247">
        <v>2000</v>
      </c>
      <c r="F1541" s="246"/>
      <c r="G1541" s="246"/>
      <c r="H1541" s="71">
        <f t="shared" si="129"/>
        <v>460</v>
      </c>
      <c r="I1541" s="247">
        <f>H1541+E1541</f>
        <v>2460</v>
      </c>
    </row>
    <row r="1542" spans="1:10" ht="51.75" thickBot="1">
      <c r="A1542" s="95">
        <v>3404</v>
      </c>
      <c r="B1542" s="82"/>
      <c r="C1542" s="97" t="s">
        <v>2253</v>
      </c>
      <c r="D1542" s="65" t="s">
        <v>2254</v>
      </c>
      <c r="E1542" s="242">
        <v>2888.82</v>
      </c>
      <c r="F1542" s="265">
        <v>664.4286000000001</v>
      </c>
      <c r="G1542" s="265">
        <v>3553.2486000000004</v>
      </c>
      <c r="H1542" s="242">
        <f t="shared" si="129"/>
        <v>664.4286000000001</v>
      </c>
      <c r="I1542" s="242">
        <v>3553.2486000000004</v>
      </c>
      <c r="J1542" s="16"/>
    </row>
    <row r="1543" spans="1:10" ht="44.25" customHeight="1" thickBot="1">
      <c r="A1543" s="95">
        <v>3405</v>
      </c>
      <c r="B1543" s="82"/>
      <c r="C1543" s="97" t="s">
        <v>2255</v>
      </c>
      <c r="D1543" s="65" t="s">
        <v>1005</v>
      </c>
      <c r="E1543" s="242">
        <v>707.47</v>
      </c>
      <c r="F1543" s="265"/>
      <c r="G1543" s="265"/>
      <c r="H1543" s="242">
        <f t="shared" si="129"/>
        <v>162.71810000000002</v>
      </c>
      <c r="I1543" s="242">
        <v>870.1881000000001</v>
      </c>
      <c r="J1543" s="16"/>
    </row>
    <row r="1544" spans="1:9" s="206" customFormat="1" ht="39" thickBot="1">
      <c r="A1544" s="95">
        <v>3429</v>
      </c>
      <c r="B1544" s="82"/>
      <c r="C1544" s="97" t="s">
        <v>2296</v>
      </c>
      <c r="D1544" s="65" t="s">
        <v>1942</v>
      </c>
      <c r="E1544" s="242">
        <f>I1544/123%</f>
        <v>32.520325203252035</v>
      </c>
      <c r="F1544" s="265"/>
      <c r="G1544" s="265"/>
      <c r="H1544" s="242">
        <f t="shared" si="129"/>
        <v>7.479674796747968</v>
      </c>
      <c r="I1544" s="242">
        <v>40</v>
      </c>
    </row>
    <row r="1545" spans="1:9" s="206" customFormat="1" ht="64.5" thickBot="1">
      <c r="A1545" s="299">
        <v>3430</v>
      </c>
      <c r="B1545" s="253"/>
      <c r="C1545" s="300" t="s">
        <v>2300</v>
      </c>
      <c r="D1545" s="301" t="s">
        <v>1942</v>
      </c>
      <c r="E1545" s="302">
        <v>40.65</v>
      </c>
      <c r="F1545" s="303">
        <f>E1545*23%</f>
        <v>9.3495</v>
      </c>
      <c r="G1545" s="303">
        <f>E1545+F1545</f>
        <v>49.9995</v>
      </c>
      <c r="H1545" s="302">
        <f t="shared" si="129"/>
        <v>9.3495</v>
      </c>
      <c r="I1545" s="302">
        <f>E1545+H1545</f>
        <v>49.9995</v>
      </c>
    </row>
    <row r="1546" spans="1:9" s="206" customFormat="1" ht="39" thickBot="1">
      <c r="A1546" s="95">
        <v>3440</v>
      </c>
      <c r="B1546" s="82" t="s">
        <v>2223</v>
      </c>
      <c r="C1546" s="97" t="s">
        <v>2402</v>
      </c>
      <c r="D1546" s="65" t="s">
        <v>2401</v>
      </c>
      <c r="E1546" s="242">
        <v>48.78</v>
      </c>
      <c r="F1546" s="265">
        <v>11.2194</v>
      </c>
      <c r="G1546" s="265">
        <v>59.9994</v>
      </c>
      <c r="H1546" s="242">
        <f>E1546*23%</f>
        <v>11.2194</v>
      </c>
      <c r="I1546" s="242">
        <f>E1546+H1546</f>
        <v>59.9994</v>
      </c>
    </row>
    <row r="1547" spans="1:9" s="206" customFormat="1" ht="13.5" thickBot="1">
      <c r="A1547" s="95">
        <v>3441</v>
      </c>
      <c r="B1547" s="82" t="s">
        <v>2223</v>
      </c>
      <c r="C1547" s="97" t="s">
        <v>2403</v>
      </c>
      <c r="D1547" s="65" t="s">
        <v>1026</v>
      </c>
      <c r="E1547" s="242">
        <v>150</v>
      </c>
      <c r="F1547" s="265">
        <v>34.5</v>
      </c>
      <c r="G1547" s="265">
        <v>184.5</v>
      </c>
      <c r="H1547" s="242">
        <f>E1547*23%</f>
        <v>34.5</v>
      </c>
      <c r="I1547" s="242">
        <f>E1547+H1547</f>
        <v>184.5</v>
      </c>
    </row>
    <row r="1548" spans="1:9" ht="13.5" thickBot="1">
      <c r="A1548" s="95">
        <v>3448</v>
      </c>
      <c r="B1548" s="82" t="s">
        <v>2223</v>
      </c>
      <c r="C1548" s="97" t="s">
        <v>2406</v>
      </c>
      <c r="D1548" s="65" t="s">
        <v>2220</v>
      </c>
      <c r="E1548" s="242">
        <v>48.78</v>
      </c>
      <c r="F1548" s="265">
        <v>34.5</v>
      </c>
      <c r="G1548" s="265">
        <v>184.5</v>
      </c>
      <c r="H1548" s="242">
        <f>E1548*23%</f>
        <v>11.2194</v>
      </c>
      <c r="I1548" s="242">
        <v>60</v>
      </c>
    </row>
    <row r="1549" spans="1:9" ht="13.5" thickBot="1">
      <c r="A1549" s="95">
        <v>3449</v>
      </c>
      <c r="B1549" s="82" t="s">
        <v>2223</v>
      </c>
      <c r="C1549" s="97" t="s">
        <v>2407</v>
      </c>
      <c r="D1549" s="65" t="s">
        <v>2220</v>
      </c>
      <c r="E1549" s="242">
        <v>203.25</v>
      </c>
      <c r="F1549" s="265">
        <v>34.5</v>
      </c>
      <c r="G1549" s="265">
        <v>184.5</v>
      </c>
      <c r="H1549" s="242">
        <f>E1549*23%</f>
        <v>46.7475</v>
      </c>
      <c r="I1549" s="242">
        <f>E1549+H1549</f>
        <v>249.9975</v>
      </c>
    </row>
    <row r="1550" spans="1:9" ht="13.5" thickBot="1">
      <c r="A1550" s="95">
        <v>3464</v>
      </c>
      <c r="B1550" s="82" t="s">
        <v>2223</v>
      </c>
      <c r="C1550" s="97" t="s">
        <v>2426</v>
      </c>
      <c r="D1550" s="65" t="s">
        <v>2427</v>
      </c>
      <c r="E1550" s="242">
        <v>5000</v>
      </c>
      <c r="F1550" s="265">
        <v>34.5</v>
      </c>
      <c r="G1550" s="265">
        <v>184.5</v>
      </c>
      <c r="H1550" s="242">
        <f>E1550*23%</f>
        <v>1150</v>
      </c>
      <c r="I1550" s="242">
        <f>E1550+H1550</f>
        <v>6150</v>
      </c>
    </row>
    <row r="1551" spans="1:10" s="206" customFormat="1" ht="26.25" thickBot="1">
      <c r="A1551" s="95">
        <v>3465</v>
      </c>
      <c r="B1551" s="82" t="s">
        <v>2223</v>
      </c>
      <c r="C1551" s="97" t="s">
        <v>2428</v>
      </c>
      <c r="D1551" s="65" t="s">
        <v>2427</v>
      </c>
      <c r="E1551" s="242">
        <v>5000</v>
      </c>
      <c r="F1551" s="265">
        <v>34.5</v>
      </c>
      <c r="G1551" s="265">
        <v>184.5</v>
      </c>
      <c r="H1551" s="242">
        <f>E1551*23%</f>
        <v>1150</v>
      </c>
      <c r="I1551" s="242">
        <f>E1551+H1551</f>
        <v>6150</v>
      </c>
      <c r="J1551" s="176"/>
    </row>
    <row r="1552" spans="1:10" s="206" customFormat="1" ht="26.25" thickBot="1">
      <c r="A1552" s="95">
        <v>3466</v>
      </c>
      <c r="B1552" s="82" t="s">
        <v>2223</v>
      </c>
      <c r="C1552" s="97" t="s">
        <v>2429</v>
      </c>
      <c r="D1552" s="65" t="s">
        <v>2427</v>
      </c>
      <c r="E1552" s="242">
        <v>3000</v>
      </c>
      <c r="F1552" s="265">
        <v>34.5</v>
      </c>
      <c r="G1552" s="265">
        <v>184.5</v>
      </c>
      <c r="H1552" s="242">
        <f>E1552*23%</f>
        <v>690</v>
      </c>
      <c r="I1552" s="242">
        <f>E1552+H1552</f>
        <v>3690</v>
      </c>
      <c r="J1552" s="176"/>
    </row>
    <row r="1553" spans="1:9" ht="13.5" thickBot="1">
      <c r="A1553" s="95">
        <v>3467</v>
      </c>
      <c r="B1553" s="82" t="s">
        <v>2223</v>
      </c>
      <c r="C1553" s="97" t="s">
        <v>2430</v>
      </c>
      <c r="D1553" s="65" t="s">
        <v>2427</v>
      </c>
      <c r="E1553" s="242">
        <v>5000</v>
      </c>
      <c r="F1553" s="265">
        <v>34.5</v>
      </c>
      <c r="G1553" s="265">
        <v>184.5</v>
      </c>
      <c r="H1553" s="242">
        <f>E1553*23%</f>
        <v>1150</v>
      </c>
      <c r="I1553" s="242">
        <f>E1553+H1553</f>
        <v>6150</v>
      </c>
    </row>
    <row r="1554" spans="1:9" ht="13.5" thickBot="1">
      <c r="A1554" s="95">
        <v>3468</v>
      </c>
      <c r="B1554" s="82" t="s">
        <v>2223</v>
      </c>
      <c r="C1554" s="97" t="s">
        <v>2431</v>
      </c>
      <c r="D1554" s="65" t="s">
        <v>2427</v>
      </c>
      <c r="E1554" s="242">
        <v>2000</v>
      </c>
      <c r="F1554" s="265">
        <v>34.5</v>
      </c>
      <c r="G1554" s="265">
        <v>184.5</v>
      </c>
      <c r="H1554" s="242">
        <f>E1554*23%</f>
        <v>460</v>
      </c>
      <c r="I1554" s="242">
        <f>E1554+H1554</f>
        <v>2460</v>
      </c>
    </row>
    <row r="1555" spans="1:9" ht="26.25" thickBot="1">
      <c r="A1555" s="95">
        <v>3469</v>
      </c>
      <c r="B1555" s="82" t="s">
        <v>2223</v>
      </c>
      <c r="C1555" s="97" t="s">
        <v>2432</v>
      </c>
      <c r="D1555" s="65" t="s">
        <v>2427</v>
      </c>
      <c r="E1555" s="242">
        <v>7500</v>
      </c>
      <c r="F1555" s="265">
        <v>34.5</v>
      </c>
      <c r="G1555" s="265">
        <v>184.5</v>
      </c>
      <c r="H1555" s="242">
        <f>E1555*23%</f>
        <v>1725</v>
      </c>
      <c r="I1555" s="242">
        <f>E1555+H1555</f>
        <v>9225</v>
      </c>
    </row>
    <row r="1556" spans="1:9" ht="13.5" thickBot="1">
      <c r="A1556" s="95">
        <v>3470</v>
      </c>
      <c r="B1556" s="82" t="s">
        <v>2223</v>
      </c>
      <c r="C1556" s="97" t="s">
        <v>2433</v>
      </c>
      <c r="D1556" s="65" t="s">
        <v>2427</v>
      </c>
      <c r="E1556" s="242">
        <v>3000</v>
      </c>
      <c r="F1556" s="265">
        <v>34.5</v>
      </c>
      <c r="G1556" s="265">
        <v>184.5</v>
      </c>
      <c r="H1556" s="242">
        <f>E1556*23%</f>
        <v>690</v>
      </c>
      <c r="I1556" s="242">
        <f>E1556+H1556</f>
        <v>3690</v>
      </c>
    </row>
    <row r="1557" spans="1:9" ht="13.5" thickBot="1">
      <c r="A1557" s="95">
        <v>3471</v>
      </c>
      <c r="B1557" s="82" t="s">
        <v>2223</v>
      </c>
      <c r="C1557" s="97" t="s">
        <v>2434</v>
      </c>
      <c r="D1557" s="65" t="s">
        <v>2427</v>
      </c>
      <c r="E1557" s="242">
        <v>3500</v>
      </c>
      <c r="F1557" s="265">
        <v>34.5</v>
      </c>
      <c r="G1557" s="265">
        <v>184.5</v>
      </c>
      <c r="H1557" s="242">
        <f>E1557*23%</f>
        <v>805</v>
      </c>
      <c r="I1557" s="242">
        <f>E1557+H1557</f>
        <v>4305</v>
      </c>
    </row>
  </sheetData>
  <sheetProtection/>
  <mergeCells count="175">
    <mergeCell ref="A1490:I1490"/>
    <mergeCell ref="A1486:I1486"/>
    <mergeCell ref="A1484:I1484"/>
    <mergeCell ref="A1478:I1478"/>
    <mergeCell ref="A1476:I1476"/>
    <mergeCell ref="A1338:G1338"/>
    <mergeCell ref="A977:I977"/>
    <mergeCell ref="A993:I993"/>
    <mergeCell ref="A1003:I1003"/>
    <mergeCell ref="A477:A485"/>
    <mergeCell ref="B477:B485"/>
    <mergeCell ref="D477:D485"/>
    <mergeCell ref="E477:E485"/>
    <mergeCell ref="H477:H485"/>
    <mergeCell ref="I576:I588"/>
    <mergeCell ref="A531:A535"/>
    <mergeCell ref="A486:A494"/>
    <mergeCell ref="B486:B494"/>
    <mergeCell ref="D486:D494"/>
    <mergeCell ref="E486:E494"/>
    <mergeCell ref="H486:H494"/>
    <mergeCell ref="B531:B535"/>
    <mergeCell ref="D531:D535"/>
    <mergeCell ref="E531:E535"/>
    <mergeCell ref="I486:I494"/>
    <mergeCell ref="A564:I564"/>
    <mergeCell ref="A576:A588"/>
    <mergeCell ref="A240:I240"/>
    <mergeCell ref="A323:I323"/>
    <mergeCell ref="I621:I638"/>
    <mergeCell ref="A610:A620"/>
    <mergeCell ref="B610:B620"/>
    <mergeCell ref="D610:D620"/>
    <mergeCell ref="E610:E620"/>
    <mergeCell ref="H610:H620"/>
    <mergeCell ref="I610:I620"/>
    <mergeCell ref="H576:H588"/>
    <mergeCell ref="A104:I104"/>
    <mergeCell ref="A106:I106"/>
    <mergeCell ref="A109:I109"/>
    <mergeCell ref="A212:I212"/>
    <mergeCell ref="A223:I223"/>
    <mergeCell ref="A396:I396"/>
    <mergeCell ref="A401:I401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21:A638"/>
    <mergeCell ref="B621:B638"/>
    <mergeCell ref="D621:D638"/>
    <mergeCell ref="E621:E638"/>
    <mergeCell ref="H621:H638"/>
    <mergeCell ref="A640:A650"/>
    <mergeCell ref="B640:B650"/>
    <mergeCell ref="A904:I904"/>
    <mergeCell ref="A918:I918"/>
    <mergeCell ref="A920:I920"/>
    <mergeCell ref="A1127:G1127"/>
    <mergeCell ref="A1163:G1163"/>
    <mergeCell ref="A1008:I1008"/>
    <mergeCell ref="A1032:I1032"/>
    <mergeCell ref="A1036:I1036"/>
    <mergeCell ref="E1026:I1026"/>
    <mergeCell ref="A1070:I1070"/>
    <mergeCell ref="A1208:G1208"/>
    <mergeCell ref="A1276:G1276"/>
    <mergeCell ref="A1039:I1039"/>
    <mergeCell ref="A1041:I1041"/>
    <mergeCell ref="A1090:I1090"/>
    <mergeCell ref="A1119:I1119"/>
    <mergeCell ref="A1122:I1122"/>
    <mergeCell ref="A1302:I1302"/>
    <mergeCell ref="A1061:I1061"/>
    <mergeCell ref="A1057:I1057"/>
    <mergeCell ref="A1356:G1356"/>
    <mergeCell ref="A1370:I1370"/>
    <mergeCell ref="A355:I355"/>
    <mergeCell ref="A362:I362"/>
    <mergeCell ref="A369:I369"/>
    <mergeCell ref="A378:I378"/>
    <mergeCell ref="A392:I392"/>
    <mergeCell ref="D576:D588"/>
    <mergeCell ref="E576:E588"/>
    <mergeCell ref="H640:H650"/>
    <mergeCell ref="I640:I650"/>
    <mergeCell ref="A413:I413"/>
    <mergeCell ref="A422:I422"/>
    <mergeCell ref="A438:I438"/>
    <mergeCell ref="A454:I454"/>
    <mergeCell ref="A473:I473"/>
    <mergeCell ref="I477:I485"/>
    <mergeCell ref="D666:D682"/>
    <mergeCell ref="E666:E682"/>
    <mergeCell ref="D640:D650"/>
    <mergeCell ref="E640:E650"/>
    <mergeCell ref="H531:H535"/>
    <mergeCell ref="I531:I535"/>
    <mergeCell ref="A590:I590"/>
    <mergeCell ref="A593:I593"/>
    <mergeCell ref="A606:I606"/>
    <mergeCell ref="B576:B588"/>
    <mergeCell ref="H666:H682"/>
    <mergeCell ref="I666:I682"/>
    <mergeCell ref="A685:A688"/>
    <mergeCell ref="B685:B688"/>
    <mergeCell ref="D685:D688"/>
    <mergeCell ref="E685:E688"/>
    <mergeCell ref="H685:H688"/>
    <mergeCell ref="I685:I688"/>
    <mergeCell ref="A666:A682"/>
    <mergeCell ref="B666:B682"/>
    <mergeCell ref="A690:A697"/>
    <mergeCell ref="B690:B697"/>
    <mergeCell ref="D690:D697"/>
    <mergeCell ref="E690:E697"/>
    <mergeCell ref="H690:H697"/>
    <mergeCell ref="I690:I697"/>
    <mergeCell ref="H698:H705"/>
    <mergeCell ref="I698:I705"/>
    <mergeCell ref="A746:I746"/>
    <mergeCell ref="B775:B795"/>
    <mergeCell ref="A775:A795"/>
    <mergeCell ref="D775:D795"/>
    <mergeCell ref="H707:H719"/>
    <mergeCell ref="I707:I719"/>
    <mergeCell ref="E775:E795"/>
    <mergeCell ref="A698:A705"/>
    <mergeCell ref="D698:D705"/>
    <mergeCell ref="E698:E705"/>
    <mergeCell ref="A707:A719"/>
    <mergeCell ref="B707:B719"/>
    <mergeCell ref="D707:D719"/>
    <mergeCell ref="E707:E719"/>
    <mergeCell ref="A858:I858"/>
    <mergeCell ref="A901:I901"/>
    <mergeCell ref="A732:A745"/>
    <mergeCell ref="B732:B745"/>
    <mergeCell ref="D732:D745"/>
    <mergeCell ref="E732:E745"/>
    <mergeCell ref="H732:H745"/>
    <mergeCell ref="I732:I745"/>
    <mergeCell ref="D817:D852"/>
    <mergeCell ref="E817:E852"/>
    <mergeCell ref="H817:H852"/>
    <mergeCell ref="I817:I852"/>
    <mergeCell ref="A796:A816"/>
    <mergeCell ref="B796:B816"/>
    <mergeCell ref="D796:D816"/>
    <mergeCell ref="E796:E816"/>
    <mergeCell ref="H796:H816"/>
    <mergeCell ref="I796:I816"/>
    <mergeCell ref="A817:A852"/>
    <mergeCell ref="B817:B852"/>
    <mergeCell ref="A211:I211"/>
    <mergeCell ref="I775:I795"/>
    <mergeCell ref="A747:A774"/>
    <mergeCell ref="B747:B774"/>
    <mergeCell ref="D747:D774"/>
    <mergeCell ref="E747:E774"/>
    <mergeCell ref="H747:H774"/>
    <mergeCell ref="I747:I774"/>
    <mergeCell ref="H775:H795"/>
    <mergeCell ref="B698:B705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Natalia Lewicka</cp:lastModifiedBy>
  <cp:lastPrinted>2019-03-21T10:58:57Z</cp:lastPrinted>
  <dcterms:created xsi:type="dcterms:W3CDTF">2012-07-25T08:42:39Z</dcterms:created>
  <dcterms:modified xsi:type="dcterms:W3CDTF">2023-08-16T11:22:34Z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